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L:\Juridico\Clientes\Imed\Uruaçu\Transparência\2026\Setembro\7 - Compras e Contratos\"/>
    </mc:Choice>
  </mc:AlternateContent>
  <xr:revisionPtr revIDLastSave="0" documentId="13_ncr:1_{2A40069F-CA50-435C-8C5A-F18C6CF3FD3F}" xr6:coauthVersionLast="47" xr6:coauthVersionMax="47" xr10:uidLastSave="{00000000-0000-0000-0000-000000000000}"/>
  <bookViews>
    <workbookView xWindow="20370" yWindow="-120" windowWidth="29040" windowHeight="15720" xr2:uid="{00000000-000D-0000-FFFF-FFFF00000000}"/>
  </bookViews>
  <sheets>
    <sheet name="Controle de Contratos" sheetId="9" r:id="rId1"/>
  </sheets>
  <definedNames>
    <definedName name="_xlnm._FilterDatabase" localSheetId="0" hidden="1">'Controle de Contratos'!$A$1:$G$104</definedName>
    <definedName name="_Hlk34840054" localSheetId="0">'Controle de Contratos'!#REF!</definedName>
  </definedNames>
  <calcPr calcId="191029"/>
</workbook>
</file>

<file path=xl/calcChain.xml><?xml version="1.0" encoding="utf-8"?>
<calcChain xmlns="http://schemas.openxmlformats.org/spreadsheetml/2006/main">
  <c r="G90" i="9" l="1"/>
  <c r="G104" i="9"/>
  <c r="G103" i="9"/>
  <c r="G101" i="9"/>
  <c r="G100" i="9"/>
  <c r="G99" i="9"/>
  <c r="G97" i="9"/>
  <c r="G96" i="9"/>
  <c r="G95" i="9"/>
  <c r="G94" i="9"/>
  <c r="G92" i="9"/>
  <c r="G91" i="9"/>
  <c r="G88" i="9"/>
  <c r="G87" i="9"/>
  <c r="G85" i="9"/>
  <c r="G83" i="9"/>
  <c r="G82" i="9"/>
  <c r="G79" i="9"/>
  <c r="G74" i="9"/>
  <c r="G68" i="9" l="1"/>
  <c r="G66" i="9"/>
  <c r="G65" i="9"/>
  <c r="G63" i="9"/>
  <c r="G62" i="9"/>
  <c r="G46" i="9"/>
  <c r="G40" i="9"/>
  <c r="G37" i="9"/>
  <c r="G33" i="9"/>
  <c r="G31" i="9"/>
  <c r="G30" i="9"/>
  <c r="G28" i="9"/>
  <c r="G27" i="9"/>
  <c r="G25" i="9"/>
  <c r="G24" i="9"/>
  <c r="G22" i="9"/>
  <c r="G11" i="9"/>
  <c r="G7" i="9"/>
  <c r="G4" i="9"/>
</calcChain>
</file>

<file path=xl/sharedStrings.xml><?xml version="1.0" encoding="utf-8"?>
<sst xmlns="http://schemas.openxmlformats.org/spreadsheetml/2006/main" count="473" uniqueCount="400">
  <si>
    <t>Objeto</t>
  </si>
  <si>
    <t>16.106.178/0001-51</t>
  </si>
  <si>
    <t>Contrato de Prestação de Serviços de Fornecimento de Licença, Instalação, Treinamento, Manutenção e Suporte Mensal do Software SIPEF (Sistema de Acompanhamento, Monitoramento e de Prestação de Contas Econômico-Financeiro)</t>
  </si>
  <si>
    <t>NOXTEC SERVIÇOS LTDA</t>
  </si>
  <si>
    <t>21.388.231/0001-94</t>
  </si>
  <si>
    <t xml:space="preserve">Contrato de Licenciamento de Uso, Consultoria, Hospedagem de Ambiente In Cloud e Serviço de Suporte e Manutenção em Sistema de Gestão Hospitalar </t>
  </si>
  <si>
    <t>CONTROLTECH CONTROLE DE PONTO E ACESSO INFORMÁTICA E ELETRÔNICOS LTDA</t>
  </si>
  <si>
    <t>23.541.043/0001-80</t>
  </si>
  <si>
    <t>GERALDO MAJELA MOREIRA</t>
  </si>
  <si>
    <t>S/N</t>
  </si>
  <si>
    <t>MUNDO DIGITAL PRESTAÇÃO DE SERVIÇOS EM CERTIFICAÇÃO DIGITAL, CONSULTORIA E DESENVOLVIMENTO DE SISTEMAS LTDA</t>
  </si>
  <si>
    <t>Contrato de Prestação de Serviços de Segurança e Alta Disponibilidade – TI (certificação digital)</t>
  </si>
  <si>
    <t>UNNO FARMACÊUTICA LTDA</t>
  </si>
  <si>
    <t>08.415.839/0001-00</t>
  </si>
  <si>
    <t xml:space="preserve">Contrato de Locação de Torre para Cirurgia de Vídeo </t>
  </si>
  <si>
    <t>ALERIM TRANSFORMAÇÃO DIGITAL LTDA</t>
  </si>
  <si>
    <t>44.264.355/0001-63</t>
  </si>
  <si>
    <t>Contrato de Prestação de Serviços de Inovação, Tecnologia de Informação e Ciência de Dados</t>
  </si>
  <si>
    <t>ECCO ESCRITÓRIO DE CONSULTORIA EM COMUNICAÇÃO LTDA</t>
  </si>
  <si>
    <t>05.743.492/0001 29</t>
  </si>
  <si>
    <t>Contrato de Prestação de Serviços de
Assessoria de Imprensa e Comunicação</t>
  </si>
  <si>
    <t>LBGS GRUPO DE SERVIÇOS LTDA.</t>
  </si>
  <si>
    <t>66.786.047/0001-30</t>
  </si>
  <si>
    <t>Contrato de Prestação de Serviços de Nutrição e  Alimentação de Pacientes, Acompanhantes e Funcionários</t>
  </si>
  <si>
    <t>MÓDULO CONSULTORIA E GERENCIA PREDIAL LTDA (ORONA AMG ELEVADORES)</t>
  </si>
  <si>
    <t>05.926.726/0001-73</t>
  </si>
  <si>
    <t>Contrato de Prestação de Serviços de Assistência Técnica, Manutenção Preventiva, Corretiva e Emergencial de Elevadores (08 elevadores, Marca Otis, Modelo GNL)</t>
  </si>
  <si>
    <t>20.546.182/0004 50</t>
  </si>
  <si>
    <t xml:space="preserve">Contrato de Prestação de Serviços de Processamento, Desinfecção, Passagem e Distribuiçõa de Enxoval Hospitalar com Locação do Enxoxal </t>
  </si>
  <si>
    <t>GUIMA CONSECO CONSTRUÇÃO SERVIÇOS E COMÉRCIO LTDA</t>
  </si>
  <si>
    <t>59.519.603/0001 47</t>
  </si>
  <si>
    <t>Contrato de Prestação de Serviços de Engenharia Clínica</t>
  </si>
  <si>
    <t>GUIMA-CONSECO CONSTRUÇÃO, SERVIÇOS E COMÉRCIO LTDA</t>
  </si>
  <si>
    <t>59.519.603/0001-47</t>
  </si>
  <si>
    <t>SONHART JARDINAGEM E PAISAGISMO LTDA.</t>
  </si>
  <si>
    <t>34.038.722/0001 57</t>
  </si>
  <si>
    <t>Contrato de Prestação de Serviços de Jardinagem e Horta Hospitalar Humanizada</t>
  </si>
  <si>
    <t>OFFICE SOLUÇÕES &amp; SERVIÇOS DIGITAIS EIRELI (DIGIMAK SERVIÇOS DIGITAIS)</t>
  </si>
  <si>
    <t xml:space="preserve">07.827.455/0001 24 </t>
  </si>
  <si>
    <t>Contrato de Locação de Impressoras Térmicas</t>
  </si>
  <si>
    <t>13.735.497/0001-38</t>
  </si>
  <si>
    <t>MÚLTIPLA SOLUÇÕES TECNOLÓGICA EIRELI</t>
  </si>
  <si>
    <t>13.431.767/0001-17</t>
  </si>
  <si>
    <t>Contrato de Prestação de Serviços de Suporte de TI</t>
  </si>
  <si>
    <t>JOULE COMÉRCIO E SERVIÇOS LTDA</t>
  </si>
  <si>
    <t>08.578.575/0001-06</t>
  </si>
  <si>
    <t>Contrato de Prestação de Serviços de Impressão, Cópias e Digitalização (Outsourcing)</t>
  </si>
  <si>
    <t>LEME E FONSECA ADVOGADOS ASSOCIADOS</t>
  </si>
  <si>
    <t xml:space="preserve">53.102.612/0001-51 </t>
  </si>
  <si>
    <t>Contrato de Prestação de Serviços Jurídicos</t>
  </si>
  <si>
    <t>Contrato de Prestação de Serviços de Assistência Técnica, Manutenção Preventiva, Corretiva e Emergencial nos Sistemas de Ar-Condicionado e Central de Água Gelada</t>
  </si>
  <si>
    <t>Contrato de Prestação de Serviços de Implantação, Gestão e Operação do Serviço de Apoio Diagnóstico Terapêutico - SADT</t>
  </si>
  <si>
    <t>TICKET SOLUCOES HDFGT S/A
(TICKET LOG)</t>
  </si>
  <si>
    <t>03.506.307/0001-57</t>
  </si>
  <si>
    <t>Contrato de Fornecimento de Cartão Combustível
(colaboradores e administrativo)</t>
  </si>
  <si>
    <t>00279097</t>
  </si>
  <si>
    <t>09.05.21 a 08.05.22 com prorrogação automática por prazo indeterminado, passível de cancelamento a qualquer momento por não existir fidelização</t>
  </si>
  <si>
    <t>INTERACT DEVELOPMENT DESENVOLVIMENTO DE SISTEMAS DE GESTÃO LTDA</t>
  </si>
  <si>
    <t>07.458.353/0001-89</t>
  </si>
  <si>
    <t xml:space="preserve">Contrato de Licenciamento de Software de Gestão da Qualidade </t>
  </si>
  <si>
    <t>SÍNTESE COMERCIAL HOSPITALAR LTDA</t>
  </si>
  <si>
    <t>24.801.201/0001-56</t>
  </si>
  <si>
    <t>PHILIPS MEDICAL SYSTEMS LTDA.</t>
  </si>
  <si>
    <t>21.003.099/0001-55</t>
  </si>
  <si>
    <t>NUTRA – NUTRIÇÃO AVANÇADA LTDA</t>
  </si>
  <si>
    <t>08.623.106/0001-53</t>
  </si>
  <si>
    <t>RM DE AZEVEDO - MEDICINA DO TRABALHO (METACLIN)</t>
  </si>
  <si>
    <t>41.858.099/0001-44</t>
  </si>
  <si>
    <t>72.591.894/0002-23</t>
  </si>
  <si>
    <t>13.387.472/0001-90</t>
  </si>
  <si>
    <t>01.277.573/0001-20</t>
  </si>
  <si>
    <t>IBG INDÚSTRIA BRASILEIRA DE GASES LTDA</t>
  </si>
  <si>
    <t>67.423.152/0001-78</t>
  </si>
  <si>
    <t>SERVICEMED INSTRUMENTAIS CIRÚRGICOS EIRELI</t>
  </si>
  <si>
    <t>25.172.993/0001-00</t>
  </si>
  <si>
    <t>FONETALK SERVIÇOS DE TELEFONIA UNIPESSOAL LTDA</t>
  </si>
  <si>
    <t>Contrato de Prestação de Serviços de Telefonia Virtual IP em Nuvem</t>
  </si>
  <si>
    <t>ENERGIA VERDE NORTE SERVIÇOS DE CONSULTORIA ELÉTRICA LTDA (SIN ENERGIA NORTE)</t>
  </si>
  <si>
    <t>26.032.197/0001-34</t>
  </si>
  <si>
    <t xml:space="preserve">Contrato de Prestação de Serviços para Implantação do Projeto de Monitoramento de Utilities (energia elétrica, água e gás) </t>
  </si>
  <si>
    <t>Contrato de Fornecimento de Produtos com Comodato de Equipamentos (Incubadoras Biológicas)</t>
  </si>
  <si>
    <t>INGOH – INSTITUTO GOIANO DE ONCOLOGIA E HEMATOLOGIA S/S LTDA.</t>
  </si>
  <si>
    <t>Contrato de Prestação de Serviços de Fornecimento de Hemoderivados</t>
  </si>
  <si>
    <t>RECOL AMBIENTAL COLETA E TRATAMENTO DE RESÍDUOS LTDA</t>
  </si>
  <si>
    <t xml:space="preserve">73.797.383/0001-44 </t>
  </si>
  <si>
    <t>Contrato de Prestação de Serviços de Coleta, Transporte, Tratamento e Destinação Final de Resíduos Infectantes, incluindo Perfurocortantes</t>
  </si>
  <si>
    <t>HS INTERMEDIAÇÃO DE COMPRAS COLETIVAS E TECNOLOGIA LTDA (SMARKETS)</t>
  </si>
  <si>
    <t>WINDOC GESTÃO DE DOCUMENTOS LTDA</t>
  </si>
  <si>
    <t>40.997.647/0001-54</t>
  </si>
  <si>
    <t>Contrato de Fornecimento de Dieta de Nutrição Manipulada Parenteral Neonatal (sob demanda)</t>
  </si>
  <si>
    <t>Contrato de Prestação de Serviços de Fornecimento de Gases Medicinais e Locação de Cilindros e Tanque Criogênico</t>
  </si>
  <si>
    <t>47.498.904/0001-52</t>
  </si>
  <si>
    <t>Contrato de Prestação de Serviços de Medicina do Trabalho</t>
  </si>
  <si>
    <t>Contrato de Fornecimento de Pulseiras de Identificação de Paciente com Comodato de 5 (cinco) Impressoras</t>
  </si>
  <si>
    <t>Contrato de Fornecimento em Consignação e Sob Demanda de Órteses, Próteses e Materiais Especiais (OPME)</t>
  </si>
  <si>
    <t>BRAMIND ENGENHARIA MECÂNICA LTDA</t>
  </si>
  <si>
    <t>33.351.909/0001-43</t>
  </si>
  <si>
    <t>Contrato de Prestação de Serviços de Inspeção Periódica,	Manutenção Preventiva e Corretiva de Caldeiras</t>
  </si>
  <si>
    <t>Contrato de Locação de Instrumentais Cirúrgicos</t>
  </si>
  <si>
    <t>JOEL CHILOFF</t>
  </si>
  <si>
    <t>145.608.038-54</t>
  </si>
  <si>
    <t>48.584.799/0001-37</t>
  </si>
  <si>
    <t>Contrato de Prestação de Serviços de Direção e Responsabilidade Técnica Hospitalar</t>
  </si>
  <si>
    <t>INOVAÇÃO SERVIÇOS E COMÉRCIO DE PRODUTOS HOSPITALARES LTDA (VANGUARDA)</t>
  </si>
  <si>
    <t>00.302.007/0001-68</t>
  </si>
  <si>
    <t xml:space="preserve">04.04.23 a 03.04.24
(com prorrogação automática, até o limite máximo de 60 meses, sendo automaticamente encerrado quando for encerrado o contrato de gestão) </t>
  </si>
  <si>
    <t>Contrato de Comodato de Cabos de Pressão Invasiva e Suportes com Fornecimento de Transdutores Descartáveis Sob Demanda
(44 unidades)</t>
  </si>
  <si>
    <t>TELEFONICA BRASIL S.A.
(VIVO EMPRESAS)</t>
  </si>
  <si>
    <t>02.558.157/0001-62</t>
  </si>
  <si>
    <t>Contratação de Link de Acesso Dedicado à Internet
Dupla Fibra (100Mbps)</t>
  </si>
  <si>
    <t>2690518/2023</t>
  </si>
  <si>
    <t>2690582/2023</t>
  </si>
  <si>
    <t>30.03.23 até 29.03.26 (36 meses contados da data de assinatura com renovação automática pelo mesmo período, podendo ser rescindido, sem ônus, mediante aviso prévio com 30 dias de antecedência do término de cada período de vigência)</t>
  </si>
  <si>
    <t>50.489.227/0001-10</t>
  </si>
  <si>
    <t>MLA ENSAIOS ANALÍTICOS E SOLUÇÕES AMBIENTAIS LTDA</t>
  </si>
  <si>
    <t>05.691.252/0001-28</t>
  </si>
  <si>
    <t>Contrato de Prestação de Serviços de Coleta de Amostra de Água e Analise Microbiológica e Físico-Química</t>
  </si>
  <si>
    <t>Contratação de Link de Acesso Dedicado à Internet
Fibra (200Mbps)</t>
  </si>
  <si>
    <t xml:space="preserve">27.06.23 a 26.06.24
(com prorrogação automática, até o limite máximo de 60 meses, sendo automaticamente encerrado quando for encerrado o contrato de gestão) </t>
  </si>
  <si>
    <t>METROBRÁS METROLOGIA DAS RADIAÇÕES IONIZANTES</t>
  </si>
  <si>
    <t>07.041.060/0001-00</t>
  </si>
  <si>
    <t xml:space="preserve">Contrato de Prestação de Serviços de Dosimetria Termoluminescente </t>
  </si>
  <si>
    <t>COD 23-1348</t>
  </si>
  <si>
    <t>HOSPCOM EQUIPAMENTOS HOSPITALARES - EIRELI</t>
  </si>
  <si>
    <t xml:space="preserve">05.743.288/0001-08 </t>
  </si>
  <si>
    <t>Comodato de Equipamentos (282 bombas de infusão) com Fornecimento de Insumos  (sob demanda)</t>
  </si>
  <si>
    <t>12 meses, iniciando-se na data de assinatura do Contrato (27.12.2023) e com vencimento no dia 26.12.2024, com prorrogação automática até a data de término do prazo de vigência do contrato de gestão nº 080/2021 –(23.11.2025) ou de eventual(is) termo(s) aditivo(s) de nova prorrogação, limitado a 60 (sessenta) meses</t>
  </si>
  <si>
    <t>CHILOFF E CERQUEIRA LTDA-ME (EDUCA PRÓ-SAÚDE)</t>
  </si>
  <si>
    <t xml:space="preserve">53.248.443/0001-62 </t>
  </si>
  <si>
    <t>Contrato de Prestação de Serviços de Implantação do Programa de Educação Permanente em Saúde</t>
  </si>
  <si>
    <t>12 (doze) meses, iniciando-se no dia 01.02.24 e com prorrogação automática até a data de término do prazo de vigência do Contrato de Gestão (23.11.25) ou de eventual(is) termo(s) aditivo(s) de nova prorrogação, limitado a 60 (sessenta) meses e respeitados os termos da Cláusula VIII
(Data de Assinatura: 04.01.24)</t>
  </si>
  <si>
    <t>INSTITUTO GLOBAL GESTÃO EM MEDICINA E SAÚDE (IGGMS)</t>
  </si>
  <si>
    <t>44.551.605/0001-46</t>
  </si>
  <si>
    <t>Contrato de Prestação de Serviços de Laboratório em Análises Clínicas, Anatomia Patológica e Citopatologia</t>
  </si>
  <si>
    <t>12 (doze) meses contados de sua assinatura (28.03.24), iniciando-se no dia 01.04.24, e com prorrogação automática até a data de término do prazo de vigência do Contrato de Gestão firmado entre a CONTRATANTE e a SES/GO (23.11.25) ou de eventual(is) termo(s) aditivo(s) de prorrogação, ou mesmo de novo contrato de gestão que o venha suceder, limitado a 60 (sessenta) meses e respeitados os termos da Cláusula VIII</t>
  </si>
  <si>
    <t xml:space="preserve">KMA ENGENHARIA LTDA </t>
  </si>
  <si>
    <t>Contrato de Prestação de Serviços de Disponibilização de Mão de Obra para Manutenção Predial e demais Serviços Inerentes, incluindo-se Fornecimento de Material e Assistência Técnica, Manutenção Preventiva, Corretiva e Emergencial de Grupo Geradores e Subestação de Energia, incluindo Equipe Mínima e Ferramentas</t>
  </si>
  <si>
    <t>12 (doze) meses contados de sua assinatura (01.04.24), iniciando-se no dia 01.05.24, e com prorrogação automática até a data de término do prazo de vigência do Contrato de Gestão firmado entre a CONTRATANTE e a SES/GO (23.11.25) ou de eventual(is) termo(s) aditivo(s) de prorrogação, ou mesmo de novo contrato de gestão que o venha suceder, limitado a 60 (sessenta) meses e respeitados os termos da Cláusula VIII</t>
  </si>
  <si>
    <t>MY FLUX LTDA.</t>
  </si>
  <si>
    <t>54.730.241/0001-15</t>
  </si>
  <si>
    <t>Contrato de Aquisição de licença de uso de software de uma plataforma de controle de fluxo de processos e gestão de documentos que dará suporte às áreas de Tesouraria, Prestação de Contas e Suprimentos</t>
  </si>
  <si>
    <t>12 (doze) meses, iniciando-se no dia 06.05.24 e com prorrogação automática até o fim do Contrato de Gestão firmado entre a CONTRATANTE e a Secretaria de Estado de Saúde de Goiás (SES/GO) ou de novo contrato de gestão que o venha suceder</t>
  </si>
  <si>
    <t>RA CONSULTORIA E TREINAMENTO LTDA.</t>
  </si>
  <si>
    <t>23.197.034/0001‐13</t>
  </si>
  <si>
    <t>Contrato de Prestação de Serviços de Saúde e Segurança do Trabalho</t>
  </si>
  <si>
    <t>12 (doze) meses, iniciando-se no dia 27.05.24 e com prorrogação automática até a data de término do prazo de vigência do Contrato de Gestão  ou de seus eventuais termos aditivos, limitado a 60 (sessenta) meses</t>
  </si>
  <si>
    <t>BIG BANG COMUNICAÇÃO VISUAL LTDA.</t>
  </si>
  <si>
    <t>17.910.777/0001-96</t>
  </si>
  <si>
    <t>Contrato de Prestação De Serviços De Comunicação Visual E Desenvolvimento De Projetos De Humanização De Ambientes Hospitalares</t>
  </si>
  <si>
    <t>12 (doze) meses, iniciando-se no dia 31.05.24 e com prorrogação automática, até o fim do Contrato de Gestão ou de novo contrato de gestão que o venha suceder.</t>
  </si>
  <si>
    <t>NITROTHERM COMÉRCIO E SERVIÇOS LTDA.</t>
  </si>
  <si>
    <t xml:space="preserve">17.350.551/0001-88 </t>
  </si>
  <si>
    <t>Contratação de Prestação de Serviços Envolvendo a Totalidade da Manutenção do Sistema de Gases Medicinais do Hospital Estadual do Centro-Norte Goiano – HCN</t>
  </si>
  <si>
    <t>12 (doze) meses, iniciando-se no dia 01.08.24 e com prorrogação automática, até o fim do Contrato de Gestão ou de novo contrato de gestão que o venha suceder.</t>
  </si>
  <si>
    <t>Murra e Oliveira Assessoria E Consultoria Em Terapia Nutricional Ltda</t>
  </si>
  <si>
    <t>55.501.379/0001-05</t>
  </si>
  <si>
    <t>Contratação de Prestação de Serviços Especializados em Terapia Nutricional Hospitalar</t>
  </si>
  <si>
    <t>12 (doze) meses contados de sua assinatura (13.08.24), com prorrogação automática, até o fim do Contrato de Gestão firmado entre a CONTRATANTE e a Secretaria de Estado de Saúde de Goiás (SES/GO) ou de novo contrato de gestão que o venha suceder.</t>
  </si>
  <si>
    <t>RENAL CARE SERVIÇOS MÉDICOS LTDA</t>
  </si>
  <si>
    <t>36.885.790/0001-87</t>
  </si>
  <si>
    <t>Prestação de serviços de hemodiálise</t>
  </si>
  <si>
    <t>12 (doze) meses contados de sua assinatura (21.10.24), com prorrogação automática, até o fim do Contrato de Gestão firmado entre a CONTRATANTE e a Secretaria de Estado de Saúde de Goiás (SES/GO) ou de novo contrato de gestão que o venha suceder.</t>
  </si>
  <si>
    <t>TECNOLAR CONTROLE DE PRAGAS LTDA.
(JML)</t>
  </si>
  <si>
    <t>30.329.755/0001-03</t>
  </si>
  <si>
    <t>Contrato de Prestação de Serviços Especializados De Controle De Pragas E Vetores</t>
  </si>
  <si>
    <t>12 (doze) meses contados de sua assinatura (05.11.2024), com prorrogação automática, até o fim do Contrato de Gestão firmado entre a CONTRATANTE e a Secretaria de Estado de Saúde de Goiás (SES/GO) ou de novo contrato de gestão que o venha suceder.</t>
  </si>
  <si>
    <t>METROLAB SOLUÇÕES EM ENGENHARIA CLÍNICA LTDA.</t>
  </si>
  <si>
    <t>32.487.278/0001-21</t>
  </si>
  <si>
    <t>12 (doze) meses contados de sua assinatura (20.01.2025), com prorrogação automática, até o fim do Contrato de Gestão firmado entre a CONTRATANTE e a Secretaria de Estado de Saúde de Goiás (SES/GO) ou de novo contrato de gestão que o venha suceder.</t>
  </si>
  <si>
    <t xml:space="preserve">Prestação de serviços de técnicos especializados de auditoria mécida com relação a procedimentos cirúrgicos </t>
  </si>
  <si>
    <t>VIDA GOIÁS</t>
  </si>
  <si>
    <t>18.771.811/0001-51</t>
  </si>
  <si>
    <t>Prestação de serviços de remoção hospitalar / transporte em ambulâncias, incluindo veículos, equipe assistencial, equipamentos, medicamentos, materiais e insumos</t>
  </si>
  <si>
    <t>12 (doze) meses contados de sua assinatura, com prorrogação automática, até o fim do Contrato de Gestão firmado entre a CONTRATANTE e a Secretaria de Estado de Saúde de Goiás (SES/GO) ou de novo contrato de gestão que o venha suceder</t>
  </si>
  <si>
    <t>Locação de Equipamentos Médico-Hospitalares</t>
  </si>
  <si>
    <t>A4 QUALITY HEALTHCAREAUDITORIA E CERTIFICAÇÃO LTDA.</t>
  </si>
  <si>
    <t>15.398.600/0001-27</t>
  </si>
  <si>
    <t>Prestação De Serviços De Certificação De Acreditação No Método Da Organização Nacional De Acreditação - ONA</t>
  </si>
  <si>
    <t>Da data de assiantura do contrato (11.02.2025) até o fim do Contrato de Gestão firmado entre a CONTRATANTE e a Secretaria de Estado de Saúde de Goiás (SES/GO) (23/11/2025) ou de novo contrato de gestão que o venha suceder. 
Início da prestação dos serviços: 01.06.2025</t>
  </si>
  <si>
    <t>Prestação de serviços de gestão de projetos assistenciais, de ensino e pesquisa.</t>
  </si>
  <si>
    <t>Da data de assiantura do contrato (28.03.2025) até o fim do Contrato de Gestão firmado entre a CONTRATANTE e a Secretaria de Estado de Saúde de Goiás (SES/GO) (23/11/2025) ou de novo contrato de gestão que o venha suceder. 
Início da prestação dos serviços: 01.04.2025</t>
  </si>
  <si>
    <t>YGEIA CONSULTORIA EM SAÚDE LTDA.</t>
  </si>
  <si>
    <t>Prestação de serviços de assessoria e consultoria na área de saúde</t>
  </si>
  <si>
    <t>INSTITUTO DE PROMOÇÃO HUMANA, APRENDIZAGEM E CULTURA</t>
  </si>
  <si>
    <t>11.595.331/0001-38</t>
  </si>
  <si>
    <t>Prestação de serviços de suporte do programa de aprendizagem profissional.</t>
  </si>
  <si>
    <t>Prestação de serviços de BPO de Compras Hospitalares</t>
  </si>
  <si>
    <t>B4A CONSULTORIA E SERVIÇOS LTDA.
(Tiex)</t>
  </si>
  <si>
    <t>34.257.187/0001-25</t>
  </si>
  <si>
    <t>Prestação De Serviços De BPO Financeiro</t>
  </si>
  <si>
    <t>LOPES SERVIÇOS EM ESTRUTURAS TECNOLÓGICAS LTDA.</t>
  </si>
  <si>
    <t>37.184.269/0001-85</t>
  </si>
  <si>
    <t>Prestação De Serviços De Fornecimento De Internet</t>
  </si>
  <si>
    <t>5 ESTRELAS SISTEMA DE SEGURANÇA LTDA.</t>
  </si>
  <si>
    <t>Prestação de Serviços de Vigilância Ostensiva</t>
  </si>
  <si>
    <t>Prestação de serviços de controle de ponto eletrônico</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</si>
  <si>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21.07.25</t>
  </si>
  <si>
    <t>Até a data de término prevista para o Contrato de Gestão firmado entre IMED e SES / GO (23/11/2025)
Início da Prestação dos Serviços: 01.08.2025</t>
  </si>
  <si>
    <t>58.295.213/0023-83</t>
  </si>
  <si>
    <t>Prestação de serviços de manutenção de equipamentos, sem fornecimento de peças, aos equipamentos de ressonância magnética e tomografia</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</si>
  <si>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03.12.25</t>
  </si>
  <si>
    <t>25.10.21 a 25.10.22
14.10.22 a 25.10.23 (1º Aditivo)
09.10.23 a 25.10.24 (2º Aditivo)
26.10.24 a 23.11.25 (3º Aditivo)
24.11.25 a 23.11.26 (4º Aditivo)</t>
  </si>
  <si>
    <t>01.12.21 a 23.11.25
24.11.25 a 24.11.26, com prorrogação automática até  até o fim do Contrato de Gestão nº 080/2021-SES/GO (4º Aditivo)</t>
  </si>
  <si>
    <t>01.12.21 a 23.11.25
24.11.25 a 24.11.26, com prorrogação automática até  até o fim do Contrato de Gestão nº 080/2021-SES/GO (5º Aditivo)</t>
  </si>
  <si>
    <t>Agape Assessoria em Gestão Acadêmica e Projetos Especializados Ltda.</t>
  </si>
  <si>
    <t>TELECOM SOUTH AMÉRICA LTDA</t>
  </si>
  <si>
    <t>02.777.002/0001-17</t>
  </si>
  <si>
    <t>Prestação de serviços de fornecimento de internet</t>
  </si>
  <si>
    <t>18.05.22 a 17.05.23
18.05.23 a 17.05.24 (1º Aditivo)
18.05.24 a 18.05.27 (2º Aditivo)</t>
  </si>
  <si>
    <t>BRGAAP CORPORATION TECNOLOGIA DA INFORMAÇÃO EIRELI</t>
  </si>
  <si>
    <t>02/2021</t>
  </si>
  <si>
    <t>03/2021</t>
  </si>
  <si>
    <t>03/2022</t>
  </si>
  <si>
    <t>06/2022</t>
  </si>
  <si>
    <t>10/2022</t>
  </si>
  <si>
    <t>11/2022</t>
  </si>
  <si>
    <t>12/2022</t>
  </si>
  <si>
    <t>13/2022</t>
  </si>
  <si>
    <t>15/2022</t>
  </si>
  <si>
    <t>16/2022</t>
  </si>
  <si>
    <t>17/2022</t>
  </si>
  <si>
    <t>18/2022</t>
  </si>
  <si>
    <t>20/2022</t>
  </si>
  <si>
    <t>21/2022</t>
  </si>
  <si>
    <t>23/2022</t>
  </si>
  <si>
    <t>24/2022</t>
  </si>
  <si>
    <t>32/2022</t>
  </si>
  <si>
    <t>34/2022</t>
  </si>
  <si>
    <t>35/2022</t>
  </si>
  <si>
    <t>41/2022</t>
  </si>
  <si>
    <t>43/2022</t>
  </si>
  <si>
    <t>50/2022</t>
  </si>
  <si>
    <t>51/2022</t>
  </si>
  <si>
    <t>53/2022</t>
  </si>
  <si>
    <t>55/2022</t>
  </si>
  <si>
    <t>57/2022</t>
  </si>
  <si>
    <t>58/2022</t>
  </si>
  <si>
    <t>61/2022</t>
  </si>
  <si>
    <t>03/2023</t>
  </si>
  <si>
    <t>07/2023</t>
  </si>
  <si>
    <t>10/2023</t>
  </si>
  <si>
    <t>14/2023</t>
  </si>
  <si>
    <t>01/2024</t>
  </si>
  <si>
    <t>04/2024</t>
  </si>
  <si>
    <t>05/2024</t>
  </si>
  <si>
    <t>06/2024</t>
  </si>
  <si>
    <t>07/2024</t>
  </si>
  <si>
    <t>08/2024</t>
  </si>
  <si>
    <t>09/2024</t>
  </si>
  <si>
    <t>10/2024</t>
  </si>
  <si>
    <t>12/2024</t>
  </si>
  <si>
    <t>14/2024</t>
  </si>
  <si>
    <t>16/2024</t>
  </si>
  <si>
    <t>17/2024</t>
  </si>
  <si>
    <t>20/2024</t>
  </si>
  <si>
    <t>08/2025</t>
  </si>
  <si>
    <t>09/2025</t>
  </si>
  <si>
    <t>11/2025</t>
  </si>
  <si>
    <t>12/2025</t>
  </si>
  <si>
    <t>13/2025</t>
  </si>
  <si>
    <t>15/2025</t>
  </si>
  <si>
    <t>16/2025</t>
  </si>
  <si>
    <t>17/2025</t>
  </si>
  <si>
    <t>19/2025</t>
  </si>
  <si>
    <t>21/2025</t>
  </si>
  <si>
    <t>01/2026</t>
  </si>
  <si>
    <t>547.468.091-00</t>
  </si>
  <si>
    <t>Contrato de Locação Filial Uruaçu</t>
  </si>
  <si>
    <t>Síntese Comercial Hospitalar LTDA.</t>
  </si>
  <si>
    <t xml:space="preserve"> 24.801.201/0001-56</t>
  </si>
  <si>
    <t>02/2026</t>
  </si>
  <si>
    <t>12 (doze) meses contados a partir do dia 01/05/2026, com prorrogação automática, até o fim do Contrato de Gestão firmado entre a CONTRATANTE e a Secretaria de Estado de Saúde de Goiás (SES/GO) ou de novo contrato de gestão que o venha suceder.</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</si>
  <si>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15.01.26</t>
  </si>
  <si>
    <t>12 (doze) meses contados a partir do dia 02/04/2026, com prorrogação automática, até o fim do Contrato de Gestão firmado entre a CONTRATANTE e a Secretaria de Estado de Saúde de Goiás (SES/GO) ou de novo contrato de gestão que o venha suceder.</t>
  </si>
  <si>
    <t>B4A Consultoria e Serviços Ltda</t>
  </si>
  <si>
    <t xml:space="preserve">Prestação de Serviços de Gestão de Obrigações Fiscais, Trabalhistas, Tributárias e Contábeis </t>
  </si>
  <si>
    <t>12 (doze) meses contados a partir do dia 01/07/2026, com prorrogação automática, até o fim do Contrato de Gestão firmado entre a CONTRATANTE e a Secretaria de Estado de Saúde de Goiás (SES/GO) ou de novo contrato de gestão que o venha suceder.</t>
  </si>
  <si>
    <t>32.650.036/0001-07</t>
  </si>
  <si>
    <t>03/2026</t>
  </si>
  <si>
    <t>04/2026</t>
  </si>
  <si>
    <t>Telecom South América Ltda</t>
  </si>
  <si>
    <t>Prestação De Serviços De Internet Banda Larga</t>
  </si>
  <si>
    <t>05/2026</t>
  </si>
  <si>
    <t>CNPJ/CPF</t>
  </si>
  <si>
    <t>Contratada</t>
  </si>
  <si>
    <t>08.02.22 a 25.11.23
24.11.23 a 25.11.24 (3º Aditivo)
26.11.24 a 25.05.25 (4º Aditivo)
26.05.25 a 25.11.25, com prorrogação automática até 08.02.27 (5º Aditivo)</t>
  </si>
  <si>
    <t>01.03.22 a 25.11.25
26.11.25 a 26.11.26, com prorrogação automática até 01.03.27 (1º Termo Aditivo)</t>
  </si>
  <si>
    <t>11.03.22 a 23.11.25
24.11.25 a 24.11.26, com prorrogação automática até 11.03.27 (6º Termo Aditivo)</t>
  </si>
  <si>
    <t>03.03.22 a 23.11.25
24.11.25 a 24.11.26, com prorrogação automática até 03.03.27 (1º Aditivo)</t>
  </si>
  <si>
    <t>01.03.22 a 23.11.25
24.11.25 a 24.11.26, com prorrogação automática até 01.03.27 (3º Aditivo)</t>
  </si>
  <si>
    <t>01.03.22 a 23.11.25
24.11.25 a 24.11.26, com prorrogação automática até 01.03.27 (2º Aditivo)</t>
  </si>
  <si>
    <t>04.03.22 a 23.11.25
24.11.25 a 24.11.26, com prorrogação automática até 04.03.27 (2º Aditivo)</t>
  </si>
  <si>
    <t>04.03.22 a 23.11.25
24.11.25 a 24.11.26, com prorrogação automática até 04.03.27 (3º Aditivo)</t>
  </si>
  <si>
    <t>04.03.22 a 23.11.25
24.11.25 a 24.11.26, com prorrogação automática até 04.03.27 (5º Aditivo)</t>
  </si>
  <si>
    <t>16.03.22 a 23.11.25
24.11.25 a 24.11.26, com prorrogação automática até 16.03.27 (10º Termo Aditivo)</t>
  </si>
  <si>
    <t>08.03.22 a 23.11.25
24.11.25 a 24.11.26, com prorrogação automática até 08.03.27 (3º Aditivo)</t>
  </si>
  <si>
    <t>08.03.22 a 23.11.25
24.11.25 a 24.11.26, com prorrogação automática até 08.03.27 (1º Aditivo)</t>
  </si>
  <si>
    <t>01.06.22 a 23.11.25
24.11.25 a a 24.11.26, com prorrogação automática até 01.06.27 (2º Aditivo)</t>
  </si>
  <si>
    <t>01.07.22 a 23.11.25
24.11.25 a 24.11.26, com prorrogação automática até 01.07.27 (1º Aditivo)</t>
  </si>
  <si>
    <t>01.07.22 a 23.11.25
24.11.25 a 24.11.26, com prorrogação automática até 01.07.27 (2º Aditivo)</t>
  </si>
  <si>
    <t xml:space="preserve">
01.07.22 a 23.11.25
24.11.25 a 24.11.26, com prorrogação automática até 01.07.27 (1º Aditivo)</t>
  </si>
  <si>
    <t xml:space="preserve">
01.08.22 a 23.11.25
24.11.25 a 24.11.26, com prorrogação automática até 01.08.27 (1º Aditivo)
</t>
  </si>
  <si>
    <t xml:space="preserve">
05.08.22 a 23.11.25
24.11.25 a 24.11.26, com prorrogação automática até 05.08.27 (2º Aditivo)</t>
  </si>
  <si>
    <t xml:space="preserve">
01.08.22 a 23.11.25
24.11.25 a 24.11.26, com prorrogação automática até 01.08.27 (2º Aditivo)</t>
  </si>
  <si>
    <t xml:space="preserve">
01.09.22 a 23.11.25
24.11.25 a 24.11.26, com prorrogação automática até 01.09.27 (1º Aditivo)
</t>
  </si>
  <si>
    <t xml:space="preserve">
01.11.22 a 23.11.25
24.11.25 a 24.11.26, com prorrogação automática até 01.11.27 (8º Aditivo)
</t>
  </si>
  <si>
    <t xml:space="preserve">
07.11.22 a 23.11.25
24.11.25 a 24.11.26, com prorrogação automática até 07.11.27 (1º Aditivo)
</t>
  </si>
  <si>
    <t xml:space="preserve">
14.12.22 a 23.11.25 
24.11.25 a 24.11.26, com prorrogação automática até 14.12.27 (7º Aditivo)
</t>
  </si>
  <si>
    <t>01.02.23 a 23.11.25
24.11.25 a 24.11.26, com prorrogação automática até 01.02.28 (2º Termo Aditivo)</t>
  </si>
  <si>
    <t>10.11.23 a 09.11.24
10.11.24 a 10.11.25, com prorrogação automática até o fim da vigência do Contrato de Gestão 080/2021 (1º Termo aditivo)</t>
  </si>
  <si>
    <t>Até 23/11/2025
Início da prestação dos serviços:01.07.2025
24.11.25 a 24.11.26, com prorrogação automática até 30.11.28 (1º Termo Aditivo)</t>
  </si>
  <si>
    <t>12 (doze) meses contados a partir do dia 06/07/2026, com prorrogação automática até o fim do Contrato de Gestão firmado entre a CONTRATANTE e a Secretaria de Estado de Saúde de Goiás (SES/GO) ou de novo contrato de gestão que o venha suceder.</t>
  </si>
  <si>
    <t>Data de assinatura</t>
  </si>
  <si>
    <t>-</t>
  </si>
  <si>
    <t>Até a data de término prevista para o Contrato de Gestão firmado entre IMED e SES / GO (23/11/2025)
Início da Prestação dos Serviços: 01.07.2025</t>
  </si>
  <si>
    <t>22.10.21</t>
  </si>
  <si>
    <t>01.07.21</t>
  </si>
  <si>
    <t>01.12.21</t>
  </si>
  <si>
    <t>08.02.24</t>
  </si>
  <si>
    <t>01.03.22</t>
  </si>
  <si>
    <t>11.03.22</t>
  </si>
  <si>
    <t>03.03.22</t>
  </si>
  <si>
    <t>04.03.22</t>
  </si>
  <si>
    <t>16.03.22</t>
  </si>
  <si>
    <t>08.03.22</t>
  </si>
  <si>
    <t>09.05.22</t>
  </si>
  <si>
    <t>19.05.22</t>
  </si>
  <si>
    <t>01.06.22</t>
  </si>
  <si>
    <t>03.06.22</t>
  </si>
  <si>
    <t>27.06.22</t>
  </si>
  <si>
    <t>01.07.22</t>
  </si>
  <si>
    <t>01.08.22</t>
  </si>
  <si>
    <t>05.08.22</t>
  </si>
  <si>
    <t>01.09.22</t>
  </si>
  <si>
    <t>03.08.22</t>
  </si>
  <si>
    <t>07.11.22</t>
  </si>
  <si>
    <t>14.12.22</t>
  </si>
  <si>
    <t>01.02.23</t>
  </si>
  <si>
    <t>30.03.23</t>
  </si>
  <si>
    <t>04.04.23</t>
  </si>
  <si>
    <t>27.06.23</t>
  </si>
  <si>
    <t>25.08.23</t>
  </si>
  <si>
    <t>27.12.23</t>
  </si>
  <si>
    <t>04.01.24</t>
  </si>
  <si>
    <t>28.03.24</t>
  </si>
  <si>
    <t>01.04.24</t>
  </si>
  <si>
    <t>06.05.24</t>
  </si>
  <si>
    <t>31.05.24</t>
  </si>
  <si>
    <t>13.08.24</t>
  </si>
  <si>
    <t>21.10.24</t>
  </si>
  <si>
    <t>27.05.24</t>
  </si>
  <si>
    <t>31.07.24</t>
  </si>
  <si>
    <t>05.11.24</t>
  </si>
  <si>
    <t>13.12.24</t>
  </si>
  <si>
    <t>27.12.24</t>
  </si>
  <si>
    <t>26.02.25</t>
  </si>
  <si>
    <t>10.04.25</t>
  </si>
  <si>
    <t>12.05.25</t>
  </si>
  <si>
    <t>03.06.25</t>
  </si>
  <si>
    <t>17.06.25</t>
  </si>
  <si>
    <t>30.06.25</t>
  </si>
  <si>
    <t>02.07.25</t>
  </si>
  <si>
    <t>18.07.25</t>
  </si>
  <si>
    <t>03.12.25</t>
  </si>
  <si>
    <t>15.01.26</t>
  </si>
  <si>
    <t>29.04.26</t>
  </si>
  <si>
    <t>20.05.26</t>
  </si>
  <si>
    <t>02.06.26</t>
  </si>
  <si>
    <t>06.07.26</t>
  </si>
  <si>
    <t>Periodo de Contratação</t>
  </si>
  <si>
    <t>Nº do Contrato</t>
  </si>
  <si>
    <t>Valor mensal estimado</t>
  </si>
  <si>
    <t>Valor anual estimado</t>
  </si>
  <si>
    <t>Conforme demanda mensal</t>
  </si>
  <si>
    <t>Contrato de Prestação de Serviçosde Facilities, contemplando as atividades operacionais de recepção, telefonia e limpeza/higienização hospitalar</t>
  </si>
  <si>
    <t>Confome demanda mensal</t>
  </si>
  <si>
    <r>
      <t xml:space="preserve">                                         Contratos de Prestadores e Fornecedores de Bens e/ou Serviços - Contrato de Gestão do Hospital Estadual do Centro-Norte Goiano (HCN) nº 080/2021
</t>
    </r>
    <r>
      <rPr>
        <b/>
        <sz val="26"/>
        <rFont val="Calibri"/>
        <family val="2"/>
        <scheme val="minor"/>
      </rPr>
      <t xml:space="preserve">    </t>
    </r>
    <r>
      <rPr>
        <b/>
        <u/>
        <sz val="26"/>
        <rFont val="Calibri"/>
        <family val="2"/>
        <scheme val="minor"/>
      </rPr>
      <t>Base Legal</t>
    </r>
    <r>
      <rPr>
        <b/>
        <sz val="26"/>
        <rFont val="Calibri"/>
        <family val="2"/>
        <scheme val="minor"/>
      </rPr>
      <t xml:space="preserve">
1) Item 25, anexo II da Resolução Normativa nº 013/2017 TCE-GO e Item 12.1.h da Minuta Padrão do Contrato de Gestão-PGE
2) Art. 6º, § 4º, inciso I da Lei Estadual n° 18.025/2013
3) Art. 6º, § 3º, III da Lei Estadual n° 18.025/2013 
4) Item 3.7. da Metodologia de avaliação OSS SUBIC 2023</t>
    </r>
  </si>
  <si>
    <r>
      <rPr>
        <b/>
        <strike/>
        <sz val="26"/>
        <color theme="1"/>
        <rFont val="Calibri"/>
        <family val="2"/>
        <scheme val="minor"/>
      </rPr>
      <t xml:space="preserve">
</t>
    </r>
    <r>
      <rPr>
        <b/>
        <sz val="26"/>
        <color theme="1"/>
        <rFont val="Calibri"/>
        <family val="2"/>
        <scheme val="minor"/>
      </rPr>
      <t>LA GESTÃO E SAÚDE LTDA.</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</si>
  <si>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dos serviços: 15.05.2025</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</si>
  <si>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dos serviços: 02.07.2025</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</si>
  <si>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dos serviços: 15.07.2025</t>
    </r>
  </si>
  <si>
    <t>Fabermed Soluções em Saúde Ltda.</t>
  </si>
  <si>
    <t>41.063.390/0001-26</t>
  </si>
  <si>
    <t xml:space="preserve">Prestação de serviços médicos clínicos e cirúrgicos </t>
  </si>
  <si>
    <t>12 (doze) meses contados a partir do dia 01/09/2026, com prorrogação automática, até o fim do Contrato de Gestão firmado entre a CONTRATANTE e a Secretaria de Estado de Saúde de Goiás (SES/GO) ou de novo contrato de gestão que o venha suceder.</t>
  </si>
  <si>
    <t>Dell Clínica Ltda.</t>
  </si>
  <si>
    <t>06.132.791/0001-90</t>
  </si>
  <si>
    <t>06/2026</t>
  </si>
  <si>
    <t>07/2026</t>
  </si>
  <si>
    <t>24.08.26</t>
  </si>
  <si>
    <t>27.08.26</t>
  </si>
  <si>
    <t>16.12.2024 a 23.11.2025
24.11.2025 a 24.11.2026, com prorrogação automática rorrogação automática até o fim do Contrato de Gestão firmado entre a CONTRATANTE e a Secretaria de Estado de Saúde de Goiás (SES/GO) ou de novo contrato de gestão que o venha suceder. (1º Termo Aditivo)</t>
  </si>
  <si>
    <t>TRÍADE AUDITORES INDEPENDENTES</t>
  </si>
  <si>
    <t>60.902.798/0001-99</t>
  </si>
  <si>
    <t xml:space="preserve">Prestação de Serviços Técnicos Especializados de Auditoria Independente </t>
  </si>
  <si>
    <t>01/2025</t>
  </si>
  <si>
    <t>Até 23/11/2025 e até o cumprimento de todas as obrigações assumidas no Contrato.
Início Prestação dos Serviços: 07.01.2025
24.11.25 a 24.11.26, com prorrogação automática até o fim da vigência do Contrato de Gestão nº 080/2021 – SES/GO, respeitado o prazo máximo de vigência de 60 (sessenta) meses (1º termo aditivo)</t>
  </si>
  <si>
    <t>Valor fixo anual</t>
  </si>
  <si>
    <t>06.01.2025</t>
  </si>
  <si>
    <t>SERVBRASIL SOLUÇÕES EM LAVANDEIRA LTDA.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</si>
</sst>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R$&quot;\ #,##0.00;[Red]\-&quot;R$&quot;\ #,##0.00"/>
    <numFmt numFmtId="44" formatCode="_-&quot;R$&quot;\ * #,##0.00_-;\-&quot;R$&quot;\ * #,##0.00_-;_-&quot;R$&quot;\ * &quot;-&quot;??_-;_-@_-"/>
    <numFmt numFmtId="164" formatCode="&quot;R$&quot;#,##0.00;[Red]\-&quot;R$&quot;#,##0.00"/>
    <numFmt numFmtId="165" formatCode="&quot;R$&quot;\ #,##0.00"/>
  </numFmts>
  <fonts count="14" x14ac:knownFonts="1">
    <font>
      <sz val="11"/>
      <color theme="1"/>
      <name val="Calibri"/>
      <family val="2"/>
      <scheme val="minor"/>
    </font>
    <font>
      <sz val="8"/>
      <name val="Calibri"/>
      <family val="2"/>
      <scheme val="minor"/>
    </font>
    <font>
      <sz val="12"/>
      <color theme="1"/>
      <name val="Calibri"/>
      <family val="2"/>
      <scheme val="minor"/>
    </font>
    <font>
      <sz val="11"/>
      <color theme="1"/>
      <name val="Calibri"/>
      <family val="2"/>
      <scheme val="minor"/>
    </font>
    <font>
      <b/>
      <sz val="30"/>
      <color theme="8" tint="-0.249977111117893"/>
      <name val="Calibri"/>
      <family val="2"/>
      <scheme val="minor"/>
    </font>
    <font>
      <b/>
      <sz val="26"/>
      <color theme="8" tint="-0.249977111117893"/>
      <name val="Calibri"/>
      <family val="2"/>
      <scheme val="minor"/>
    </font>
    <font>
      <b/>
      <sz val="26"/>
      <name val="Calibri"/>
      <family val="2"/>
      <scheme val="minor"/>
    </font>
    <font>
      <b/>
      <u/>
      <sz val="26"/>
      <name val="Calibri"/>
      <family val="2"/>
      <scheme val="minor"/>
    </font>
    <font>
      <b/>
      <sz val="26"/>
      <color theme="1"/>
      <name val="Calibri"/>
      <family val="2"/>
      <scheme val="minor"/>
    </font>
    <font>
      <sz val="26"/>
      <color theme="1"/>
      <name val="Calibri"/>
      <family val="2"/>
      <scheme val="minor"/>
    </font>
    <font>
      <b/>
      <strike/>
      <sz val="26"/>
      <color theme="1"/>
      <name val="Calibri"/>
      <family val="2"/>
      <scheme val="minor"/>
    </font>
    <font>
      <sz val="26"/>
      <color rgb="FF202124"/>
      <name val="Calibri"/>
      <family val="2"/>
      <scheme val="minor"/>
    </font>
    <font>
      <b/>
      <sz val="26"/>
      <color rgb="FF000000"/>
      <name val="Calibri"/>
      <family val="2"/>
      <scheme val="minor"/>
    </font>
    <font>
      <sz val="26"/>
      <color rgb="FF000000"/>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43">
    <xf numFmtId="0" fontId="0" fillId="0" borderId="0" xfId="0"/>
    <xf numFmtId="0" fontId="2" fillId="0" borderId="0" xfId="0" applyFont="1" applyAlignment="1">
      <alignment horizontal="center" vertical="center" wrapText="1"/>
    </xf>
    <xf numFmtId="0" fontId="2" fillId="0" borderId="0" xfId="0" applyFont="1" applyAlignment="1">
      <alignment wrapText="1"/>
    </xf>
    <xf numFmtId="0" fontId="2" fillId="3" borderId="0" xfId="0" applyFont="1" applyFill="1" applyAlignment="1">
      <alignment wrapText="1"/>
    </xf>
    <xf numFmtId="0" fontId="4" fillId="0" borderId="0" xfId="0" applyFont="1" applyAlignment="1">
      <alignment vertical="center" wrapText="1"/>
    </xf>
    <xf numFmtId="165" fontId="2" fillId="0" borderId="0" xfId="0" applyNumberFormat="1" applyFont="1" applyAlignment="1">
      <alignment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8" fontId="9" fillId="0" borderId="1" xfId="0" applyNumberFormat="1" applyFont="1" applyBorder="1" applyAlignment="1">
      <alignment horizontal="center" vertical="center" wrapText="1"/>
    </xf>
    <xf numFmtId="49"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65" fontId="9" fillId="3"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3" fillId="3" borderId="1" xfId="0" applyFont="1" applyFill="1" applyBorder="1" applyAlignment="1">
      <alignment horizontal="center" vertical="center" wrapText="1"/>
    </xf>
    <xf numFmtId="8" fontId="13" fillId="0" borderId="1" xfId="0" applyNumberFormat="1" applyFont="1" applyBorder="1" applyAlignment="1">
      <alignment horizontal="center" vertical="center"/>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165" fontId="9" fillId="0" borderId="3" xfId="0" applyNumberFormat="1" applyFont="1" applyBorder="1" applyAlignment="1">
      <alignment horizontal="center" vertical="center" wrapText="1"/>
    </xf>
    <xf numFmtId="165" fontId="9" fillId="0" borderId="4" xfId="0" applyNumberFormat="1" applyFont="1" applyBorder="1" applyAlignment="1">
      <alignment horizontal="center" vertical="center" wrapText="1"/>
    </xf>
    <xf numFmtId="0" fontId="9" fillId="0" borderId="1" xfId="0" applyFont="1" applyBorder="1" applyAlignment="1">
      <alignment horizontal="center" vertical="center" wrapText="1"/>
    </xf>
    <xf numFmtId="165" fontId="9" fillId="3" borderId="2" xfId="0" applyNumberFormat="1" applyFont="1" applyFill="1" applyBorder="1" applyAlignment="1">
      <alignment horizontal="center" vertical="center" wrapText="1"/>
    </xf>
    <xf numFmtId="165" fontId="9" fillId="3" borderId="4"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49" fontId="9" fillId="3"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3" borderId="1" xfId="0" applyFont="1" applyFill="1" applyBorder="1" applyAlignment="1">
      <alignment horizontal="center" vertical="center" wrapText="1"/>
    </xf>
    <xf numFmtId="8" fontId="9"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64" fontId="9" fillId="3" borderId="2"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cellXfs>
  <cellStyles count="4">
    <cellStyle name="Moeda 2" xfId="1" xr:uid="{00000000-0005-0000-0000-000001000000}"/>
    <cellStyle name="Moeda 2 2" xfId="3" xr:uid="{5CBFAF8B-7AAC-4ECF-BA3A-990006016782}"/>
    <cellStyle name="Moeda 3" xfId="2" xr:uid="{55F8D144-AA1B-4165-87FE-2A89A1EA8B35}"/>
    <cellStyle name="Normal" xfId="0" builtinId="0"/>
  </cellStyles>
  <dxfs count="0"/>
  <tableStyles count="1" defaultTableStyle="TableStyleMedium2" defaultPivotStyle="PivotStyleLight16">
    <tableStyle name="Estilo de Tabela Dinâmica 1"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1366121</xdr:colOff>
      <xdr:row>1</xdr:row>
      <xdr:rowOff>981191</xdr:rowOff>
    </xdr:from>
    <xdr:to>
      <xdr:col>1</xdr:col>
      <xdr:colOff>1809750</xdr:colOff>
      <xdr:row>1</xdr:row>
      <xdr:rowOff>2842846</xdr:rowOff>
    </xdr:to>
    <xdr:pic>
      <xdr:nvPicPr>
        <xdr:cNvPr id="2" name="Imagem 1" descr="http://www.imed.org.br/images/logo-imed.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66121" y="1139941"/>
          <a:ext cx="5587129" cy="1861655"/>
        </a:xfrm>
        <a:prstGeom prst="rect">
          <a:avLst/>
        </a:prstGeom>
        <a:noFill/>
        <a:ln w="9525">
          <a:noFill/>
          <a:miter lim="800000"/>
          <a:headEnd/>
          <a:tailEnd/>
        </a:ln>
      </xdr:spPr>
    </xdr:pic>
    <xdr:clientData/>
  </xdr:twoCellAnchor>
  <xdr:twoCellAnchor editAs="oneCell">
    <xdr:from>
      <xdr:col>6</xdr:col>
      <xdr:colOff>264457</xdr:colOff>
      <xdr:row>1</xdr:row>
      <xdr:rowOff>1016000</xdr:rowOff>
    </xdr:from>
    <xdr:to>
      <xdr:col>8</xdr:col>
      <xdr:colOff>183092</xdr:colOff>
      <xdr:row>1</xdr:row>
      <xdr:rowOff>2857500</xdr:rowOff>
    </xdr:to>
    <xdr:pic>
      <xdr:nvPicPr>
        <xdr:cNvPr id="4" name="Imagem 3">
          <a:extLst>
            <a:ext uri="{FF2B5EF4-FFF2-40B4-BE49-F238E27FC236}">
              <a16:creationId xmlns:a16="http://schemas.microsoft.com/office/drawing/2014/main" id="{69D7E282-3212-6F5E-5F2D-50AB818C94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904207" y="1174750"/>
          <a:ext cx="9983385" cy="184150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Z375"/>
  <sheetViews>
    <sheetView tabSelected="1" topLeftCell="A105" zoomScale="35" zoomScaleNormal="35" workbookViewId="0">
      <selection activeCell="C106" sqref="C106"/>
    </sheetView>
  </sheetViews>
  <sheetFormatPr defaultColWidth="9.140625" defaultRowHeight="15.75" x14ac:dyDescent="0.25"/>
  <cols>
    <col min="1" max="1" width="77.28515625" style="2" customWidth="1"/>
    <col min="2" max="2" width="59.7109375" style="2" customWidth="1"/>
    <col min="3" max="3" width="78.7109375" style="2" customWidth="1"/>
    <col min="4" max="4" width="53.140625" style="2" customWidth="1"/>
    <col min="5" max="5" width="136.28515625" style="2" customWidth="1"/>
    <col min="6" max="7" width="79.7109375" style="2" bestFit="1" customWidth="1"/>
    <col min="8" max="8" width="71.5703125" style="5" customWidth="1"/>
    <col min="9" max="9" width="65.28515625" style="2" customWidth="1"/>
    <col min="10" max="16384" width="9.140625" style="2"/>
  </cols>
  <sheetData>
    <row r="1" spans="1:10" s="1" customFormat="1" ht="12" customHeight="1" x14ac:dyDescent="0.25">
      <c r="A1" s="40" t="s">
        <v>376</v>
      </c>
      <c r="B1" s="40"/>
      <c r="C1" s="40"/>
      <c r="D1" s="40"/>
      <c r="E1" s="40"/>
      <c r="F1" s="40"/>
      <c r="G1" s="40"/>
      <c r="H1" s="40"/>
      <c r="I1" s="4"/>
      <c r="J1" s="4"/>
    </row>
    <row r="2" spans="1:10" s="1" customFormat="1" ht="360.75" customHeight="1" x14ac:dyDescent="0.25">
      <c r="A2" s="40"/>
      <c r="B2" s="40"/>
      <c r="C2" s="40"/>
      <c r="D2" s="40"/>
      <c r="E2" s="40"/>
      <c r="F2" s="40"/>
      <c r="G2" s="40"/>
      <c r="H2" s="40"/>
      <c r="I2" s="4"/>
      <c r="J2" s="4"/>
    </row>
    <row r="3" spans="1:10" s="1" customFormat="1" ht="33.75" x14ac:dyDescent="0.25">
      <c r="A3" s="6" t="s">
        <v>284</v>
      </c>
      <c r="B3" s="6" t="s">
        <v>283</v>
      </c>
      <c r="C3" s="6" t="s">
        <v>0</v>
      </c>
      <c r="D3" s="6" t="s">
        <v>370</v>
      </c>
      <c r="E3" s="6" t="s">
        <v>369</v>
      </c>
      <c r="F3" s="6" t="s">
        <v>371</v>
      </c>
      <c r="G3" s="6" t="s">
        <v>372</v>
      </c>
      <c r="H3" s="6" t="s">
        <v>312</v>
      </c>
    </row>
    <row r="4" spans="1:10" s="1" customFormat="1" x14ac:dyDescent="0.25">
      <c r="A4" s="24" t="s">
        <v>8</v>
      </c>
      <c r="B4" s="34" t="s">
        <v>266</v>
      </c>
      <c r="C4" s="29" t="s">
        <v>267</v>
      </c>
      <c r="D4" s="33" t="s">
        <v>9</v>
      </c>
      <c r="E4" s="29" t="s">
        <v>201</v>
      </c>
      <c r="F4" s="25">
        <v>1065</v>
      </c>
      <c r="G4" s="26">
        <f>1065*12</f>
        <v>12780</v>
      </c>
      <c r="H4" s="36" t="s">
        <v>315</v>
      </c>
    </row>
    <row r="5" spans="1:10" s="1" customFormat="1" ht="39" customHeight="1" x14ac:dyDescent="0.25">
      <c r="A5" s="24"/>
      <c r="B5" s="34"/>
      <c r="C5" s="29"/>
      <c r="D5" s="33"/>
      <c r="E5" s="29"/>
      <c r="F5" s="25"/>
      <c r="G5" s="27"/>
      <c r="H5" s="36"/>
    </row>
    <row r="6" spans="1:10" s="1" customFormat="1" ht="188.25" customHeight="1" x14ac:dyDescent="0.25">
      <c r="A6" s="24"/>
      <c r="B6" s="34"/>
      <c r="C6" s="29"/>
      <c r="D6" s="33"/>
      <c r="E6" s="29"/>
      <c r="F6" s="25"/>
      <c r="G6" s="28"/>
      <c r="H6" s="36"/>
    </row>
    <row r="7" spans="1:10" s="1" customFormat="1" ht="243.75" customHeight="1" x14ac:dyDescent="0.25">
      <c r="A7" s="24" t="s">
        <v>209</v>
      </c>
      <c r="B7" s="29" t="s">
        <v>1</v>
      </c>
      <c r="C7" s="29" t="s">
        <v>2</v>
      </c>
      <c r="D7" s="33" t="s">
        <v>210</v>
      </c>
      <c r="E7" s="29" t="s">
        <v>202</v>
      </c>
      <c r="F7" s="25">
        <v>8254.81</v>
      </c>
      <c r="G7" s="26">
        <f>8254.81*12</f>
        <v>99057.72</v>
      </c>
      <c r="H7" s="36" t="s">
        <v>316</v>
      </c>
    </row>
    <row r="8" spans="1:10" s="1" customFormat="1" x14ac:dyDescent="0.25">
      <c r="A8" s="24"/>
      <c r="B8" s="29"/>
      <c r="C8" s="29"/>
      <c r="D8" s="33"/>
      <c r="E8" s="29"/>
      <c r="F8" s="25"/>
      <c r="G8" s="27"/>
      <c r="H8" s="36"/>
    </row>
    <row r="9" spans="1:10" s="1" customFormat="1" ht="39" customHeight="1" x14ac:dyDescent="0.25">
      <c r="A9" s="24"/>
      <c r="B9" s="29"/>
      <c r="C9" s="29"/>
      <c r="D9" s="33"/>
      <c r="E9" s="29"/>
      <c r="F9" s="25"/>
      <c r="G9" s="27"/>
      <c r="H9" s="36"/>
    </row>
    <row r="10" spans="1:10" s="1" customFormat="1" x14ac:dyDescent="0.25">
      <c r="A10" s="24"/>
      <c r="B10" s="29"/>
      <c r="C10" s="29"/>
      <c r="D10" s="33"/>
      <c r="E10" s="29"/>
      <c r="F10" s="25"/>
      <c r="G10" s="28"/>
      <c r="H10" s="36"/>
    </row>
    <row r="11" spans="1:10" s="1" customFormat="1" ht="39" customHeight="1" x14ac:dyDescent="0.25">
      <c r="A11" s="24" t="s">
        <v>3</v>
      </c>
      <c r="B11" s="29" t="s">
        <v>4</v>
      </c>
      <c r="C11" s="29" t="s">
        <v>5</v>
      </c>
      <c r="D11" s="33" t="s">
        <v>211</v>
      </c>
      <c r="E11" s="29" t="s">
        <v>203</v>
      </c>
      <c r="F11" s="39">
        <v>34863.42</v>
      </c>
      <c r="G11" s="26">
        <f>34863.42*12</f>
        <v>418361.04</v>
      </c>
      <c r="H11" s="29" t="s">
        <v>317</v>
      </c>
    </row>
    <row r="12" spans="1:10" s="1" customFormat="1" ht="39" customHeight="1" x14ac:dyDescent="0.25">
      <c r="A12" s="24"/>
      <c r="B12" s="29"/>
      <c r="C12" s="29"/>
      <c r="D12" s="33"/>
      <c r="E12" s="29"/>
      <c r="F12" s="29"/>
      <c r="G12" s="27"/>
      <c r="H12" s="29"/>
    </row>
    <row r="13" spans="1:10" ht="39" customHeight="1" x14ac:dyDescent="0.25">
      <c r="A13" s="24"/>
      <c r="B13" s="29"/>
      <c r="C13" s="29"/>
      <c r="D13" s="33"/>
      <c r="E13" s="29"/>
      <c r="F13" s="29"/>
      <c r="G13" s="27"/>
      <c r="H13" s="29"/>
    </row>
    <row r="14" spans="1:10" ht="39" customHeight="1" x14ac:dyDescent="0.25">
      <c r="A14" s="24"/>
      <c r="B14" s="29"/>
      <c r="C14" s="29"/>
      <c r="D14" s="33"/>
      <c r="E14" s="29"/>
      <c r="F14" s="29"/>
      <c r="G14" s="27"/>
      <c r="H14" s="29"/>
    </row>
    <row r="15" spans="1:10" x14ac:dyDescent="0.25">
      <c r="A15" s="24"/>
      <c r="B15" s="29"/>
      <c r="C15" s="29"/>
      <c r="D15" s="33"/>
      <c r="E15" s="29"/>
      <c r="F15" s="29"/>
      <c r="G15" s="27"/>
      <c r="H15" s="29"/>
    </row>
    <row r="16" spans="1:10" ht="39" customHeight="1" x14ac:dyDescent="0.25">
      <c r="A16" s="24"/>
      <c r="B16" s="29"/>
      <c r="C16" s="29"/>
      <c r="D16" s="33"/>
      <c r="E16" s="29"/>
      <c r="F16" s="29"/>
      <c r="G16" s="27"/>
      <c r="H16" s="29"/>
    </row>
    <row r="17" spans="1:8" ht="39" customHeight="1" x14ac:dyDescent="0.25">
      <c r="A17" s="24"/>
      <c r="B17" s="29"/>
      <c r="C17" s="29"/>
      <c r="D17" s="33"/>
      <c r="E17" s="29"/>
      <c r="F17" s="29"/>
      <c r="G17" s="27"/>
      <c r="H17" s="29"/>
    </row>
    <row r="18" spans="1:8" ht="39" customHeight="1" x14ac:dyDescent="0.25">
      <c r="A18" s="24"/>
      <c r="B18" s="29"/>
      <c r="C18" s="29"/>
      <c r="D18" s="33"/>
      <c r="E18" s="29"/>
      <c r="F18" s="29"/>
      <c r="G18" s="27"/>
      <c r="H18" s="29"/>
    </row>
    <row r="19" spans="1:8" x14ac:dyDescent="0.25">
      <c r="A19" s="24"/>
      <c r="B19" s="29"/>
      <c r="C19" s="29"/>
      <c r="D19" s="33"/>
      <c r="E19" s="29"/>
      <c r="F19" s="29"/>
      <c r="G19" s="27"/>
      <c r="H19" s="29"/>
    </row>
    <row r="20" spans="1:8" x14ac:dyDescent="0.25">
      <c r="A20" s="24"/>
      <c r="B20" s="29"/>
      <c r="C20" s="29"/>
      <c r="D20" s="33"/>
      <c r="E20" s="29"/>
      <c r="F20" s="29"/>
      <c r="G20" s="27"/>
      <c r="H20" s="29"/>
    </row>
    <row r="21" spans="1:8" x14ac:dyDescent="0.25">
      <c r="A21" s="24"/>
      <c r="B21" s="29"/>
      <c r="C21" s="29"/>
      <c r="D21" s="33"/>
      <c r="E21" s="29"/>
      <c r="F21" s="29"/>
      <c r="G21" s="28"/>
      <c r="H21" s="29"/>
    </row>
    <row r="22" spans="1:8" x14ac:dyDescent="0.25">
      <c r="A22" s="24" t="s">
        <v>12</v>
      </c>
      <c r="B22" s="29" t="s">
        <v>13</v>
      </c>
      <c r="C22" s="29" t="s">
        <v>14</v>
      </c>
      <c r="D22" s="33" t="s">
        <v>212</v>
      </c>
      <c r="E22" s="29" t="s">
        <v>285</v>
      </c>
      <c r="F22" s="36">
        <v>45900</v>
      </c>
      <c r="G22" s="26">
        <f>45900*12</f>
        <v>550800</v>
      </c>
      <c r="H22" s="36" t="s">
        <v>318</v>
      </c>
    </row>
    <row r="23" spans="1:8" ht="190.5" customHeight="1" x14ac:dyDescent="0.25">
      <c r="A23" s="24"/>
      <c r="B23" s="29"/>
      <c r="C23" s="29"/>
      <c r="D23" s="33"/>
      <c r="E23" s="29"/>
      <c r="F23" s="36"/>
      <c r="G23" s="28"/>
      <c r="H23" s="36"/>
    </row>
    <row r="24" spans="1:8" ht="135" x14ac:dyDescent="0.25">
      <c r="A24" s="7" t="s">
        <v>15</v>
      </c>
      <c r="B24" s="9" t="s">
        <v>16</v>
      </c>
      <c r="C24" s="9" t="s">
        <v>17</v>
      </c>
      <c r="D24" s="10" t="s">
        <v>213</v>
      </c>
      <c r="E24" s="9" t="s">
        <v>286</v>
      </c>
      <c r="F24" s="12">
        <v>52000</v>
      </c>
      <c r="G24" s="11">
        <f>F24*12</f>
        <v>624000</v>
      </c>
      <c r="H24" s="12" t="s">
        <v>319</v>
      </c>
    </row>
    <row r="25" spans="1:8" x14ac:dyDescent="0.25">
      <c r="A25" s="24" t="s">
        <v>29</v>
      </c>
      <c r="B25" s="29" t="s">
        <v>30</v>
      </c>
      <c r="C25" s="29" t="s">
        <v>31</v>
      </c>
      <c r="D25" s="33" t="s">
        <v>214</v>
      </c>
      <c r="E25" s="29" t="s">
        <v>287</v>
      </c>
      <c r="F25" s="25">
        <v>184106.42</v>
      </c>
      <c r="G25" s="26">
        <f>F25*12</f>
        <v>2209277.04</v>
      </c>
      <c r="H25" s="36" t="s">
        <v>320</v>
      </c>
    </row>
    <row r="26" spans="1:8" ht="409.5" customHeight="1" x14ac:dyDescent="0.25">
      <c r="A26" s="24"/>
      <c r="B26" s="29"/>
      <c r="C26" s="29"/>
      <c r="D26" s="33"/>
      <c r="E26" s="29"/>
      <c r="F26" s="25"/>
      <c r="G26" s="28"/>
      <c r="H26" s="36"/>
    </row>
    <row r="27" spans="1:8" ht="239.25" customHeight="1" x14ac:dyDescent="0.25">
      <c r="A27" s="7" t="s">
        <v>47</v>
      </c>
      <c r="B27" s="9" t="s">
        <v>48</v>
      </c>
      <c r="C27" s="9" t="s">
        <v>49</v>
      </c>
      <c r="D27" s="10" t="s">
        <v>215</v>
      </c>
      <c r="E27" s="9" t="s">
        <v>288</v>
      </c>
      <c r="F27" s="12">
        <v>42000</v>
      </c>
      <c r="G27" s="11">
        <f>F27*12</f>
        <v>504000</v>
      </c>
      <c r="H27" s="12" t="s">
        <v>321</v>
      </c>
    </row>
    <row r="28" spans="1:8" ht="135" x14ac:dyDescent="0.25">
      <c r="A28" s="7" t="s">
        <v>34</v>
      </c>
      <c r="B28" s="9" t="s">
        <v>35</v>
      </c>
      <c r="C28" s="9" t="s">
        <v>36</v>
      </c>
      <c r="D28" s="10" t="s">
        <v>216</v>
      </c>
      <c r="E28" s="9" t="s">
        <v>289</v>
      </c>
      <c r="F28" s="13">
        <v>21265</v>
      </c>
      <c r="G28" s="11">
        <f>F28*12</f>
        <v>255180</v>
      </c>
      <c r="H28" s="13" t="s">
        <v>319</v>
      </c>
    </row>
    <row r="29" spans="1:8" ht="270" customHeight="1" x14ac:dyDescent="0.25">
      <c r="A29" s="7" t="s">
        <v>399</v>
      </c>
      <c r="B29" s="9" t="s">
        <v>27</v>
      </c>
      <c r="C29" s="9" t="s">
        <v>28</v>
      </c>
      <c r="D29" s="10" t="s">
        <v>217</v>
      </c>
      <c r="E29" s="9" t="s">
        <v>290</v>
      </c>
      <c r="F29" s="12" t="s">
        <v>373</v>
      </c>
      <c r="G29" s="12" t="s">
        <v>373</v>
      </c>
      <c r="H29" s="12" t="s">
        <v>319</v>
      </c>
    </row>
    <row r="30" spans="1:8" ht="168.75" x14ac:dyDescent="0.25">
      <c r="A30" s="7" t="s">
        <v>24</v>
      </c>
      <c r="B30" s="9" t="s">
        <v>25</v>
      </c>
      <c r="C30" s="9" t="s">
        <v>26</v>
      </c>
      <c r="D30" s="10" t="s">
        <v>218</v>
      </c>
      <c r="E30" s="9" t="s">
        <v>290</v>
      </c>
      <c r="F30" s="13">
        <v>6327</v>
      </c>
      <c r="G30" s="11">
        <f>F30*12</f>
        <v>75924</v>
      </c>
      <c r="H30" s="13" t="s">
        <v>322</v>
      </c>
    </row>
    <row r="31" spans="1:8" ht="135" x14ac:dyDescent="0.25">
      <c r="A31" s="7" t="s">
        <v>18</v>
      </c>
      <c r="B31" s="9" t="s">
        <v>19</v>
      </c>
      <c r="C31" s="9" t="s">
        <v>20</v>
      </c>
      <c r="D31" s="10" t="s">
        <v>219</v>
      </c>
      <c r="E31" s="9" t="s">
        <v>291</v>
      </c>
      <c r="F31" s="11">
        <v>72400</v>
      </c>
      <c r="G31" s="11">
        <f>F31*12</f>
        <v>868800</v>
      </c>
      <c r="H31" s="13" t="s">
        <v>322</v>
      </c>
    </row>
    <row r="32" spans="1:8" ht="135" x14ac:dyDescent="0.25">
      <c r="A32" s="7" t="s">
        <v>37</v>
      </c>
      <c r="B32" s="9" t="s">
        <v>38</v>
      </c>
      <c r="C32" s="9" t="s">
        <v>46</v>
      </c>
      <c r="D32" s="10" t="s">
        <v>220</v>
      </c>
      <c r="E32" s="9" t="s">
        <v>292</v>
      </c>
      <c r="F32" s="12" t="s">
        <v>373</v>
      </c>
      <c r="G32" s="12" t="s">
        <v>373</v>
      </c>
      <c r="H32" s="13" t="s">
        <v>322</v>
      </c>
    </row>
    <row r="33" spans="1:8" ht="409.6" customHeight="1" x14ac:dyDescent="0.25">
      <c r="A33" s="7" t="s">
        <v>37</v>
      </c>
      <c r="B33" s="9" t="s">
        <v>38</v>
      </c>
      <c r="C33" s="9" t="s">
        <v>39</v>
      </c>
      <c r="D33" s="10" t="s">
        <v>221</v>
      </c>
      <c r="E33" s="9" t="s">
        <v>291</v>
      </c>
      <c r="F33" s="11">
        <v>5970</v>
      </c>
      <c r="G33" s="11">
        <f>F33*12</f>
        <v>71640</v>
      </c>
      <c r="H33" s="13" t="s">
        <v>322</v>
      </c>
    </row>
    <row r="34" spans="1:8" ht="15.75" customHeight="1" x14ac:dyDescent="0.25">
      <c r="A34" s="24" t="s">
        <v>21</v>
      </c>
      <c r="B34" s="29" t="s">
        <v>22</v>
      </c>
      <c r="C34" s="29" t="s">
        <v>23</v>
      </c>
      <c r="D34" s="33" t="s">
        <v>222</v>
      </c>
      <c r="E34" s="29" t="s">
        <v>293</v>
      </c>
      <c r="F34" s="29" t="s">
        <v>373</v>
      </c>
      <c r="G34" s="29" t="s">
        <v>373</v>
      </c>
      <c r="H34" s="29" t="s">
        <v>322</v>
      </c>
    </row>
    <row r="35" spans="1:8" ht="15.75" customHeight="1" x14ac:dyDescent="0.25">
      <c r="A35" s="24"/>
      <c r="B35" s="29"/>
      <c r="C35" s="29"/>
      <c r="D35" s="33"/>
      <c r="E35" s="29"/>
      <c r="F35" s="29"/>
      <c r="G35" s="29"/>
      <c r="H35" s="29"/>
    </row>
    <row r="36" spans="1:8" ht="252" customHeight="1" x14ac:dyDescent="0.25">
      <c r="A36" s="24"/>
      <c r="B36" s="29"/>
      <c r="C36" s="29"/>
      <c r="D36" s="33"/>
      <c r="E36" s="29"/>
      <c r="F36" s="29"/>
      <c r="G36" s="29"/>
      <c r="H36" s="29"/>
    </row>
    <row r="37" spans="1:8" x14ac:dyDescent="0.25">
      <c r="A37" s="24" t="s">
        <v>32</v>
      </c>
      <c r="B37" s="29" t="s">
        <v>33</v>
      </c>
      <c r="C37" s="29" t="s">
        <v>374</v>
      </c>
      <c r="D37" s="33" t="s">
        <v>223</v>
      </c>
      <c r="E37" s="29" t="s">
        <v>294</v>
      </c>
      <c r="F37" s="25">
        <v>870574.07</v>
      </c>
      <c r="G37" s="25">
        <f>F37*12</f>
        <v>10446888.84</v>
      </c>
      <c r="H37" s="36" t="s">
        <v>323</v>
      </c>
    </row>
    <row r="38" spans="1:8" x14ac:dyDescent="0.25">
      <c r="A38" s="24"/>
      <c r="B38" s="29"/>
      <c r="C38" s="29"/>
      <c r="D38" s="33"/>
      <c r="E38" s="29"/>
      <c r="F38" s="25"/>
      <c r="G38" s="25"/>
      <c r="H38" s="36"/>
    </row>
    <row r="39" spans="1:8" ht="349.5" customHeight="1" x14ac:dyDescent="0.25">
      <c r="A39" s="24"/>
      <c r="B39" s="29"/>
      <c r="C39" s="29"/>
      <c r="D39" s="33"/>
      <c r="E39" s="29"/>
      <c r="F39" s="25"/>
      <c r="G39" s="25"/>
      <c r="H39" s="36"/>
    </row>
    <row r="40" spans="1:8" x14ac:dyDescent="0.25">
      <c r="A40" s="24" t="s">
        <v>41</v>
      </c>
      <c r="B40" s="29" t="s">
        <v>42</v>
      </c>
      <c r="C40" s="29" t="s">
        <v>43</v>
      </c>
      <c r="D40" s="33" t="s">
        <v>224</v>
      </c>
      <c r="E40" s="29" t="s">
        <v>295</v>
      </c>
      <c r="F40" s="25">
        <v>45000</v>
      </c>
      <c r="G40" s="26">
        <f>F40*12</f>
        <v>540000</v>
      </c>
      <c r="H40" s="36" t="s">
        <v>324</v>
      </c>
    </row>
    <row r="41" spans="1:8" s="1" customFormat="1" ht="39" customHeight="1" x14ac:dyDescent="0.25">
      <c r="A41" s="24"/>
      <c r="B41" s="29"/>
      <c r="C41" s="29"/>
      <c r="D41" s="33"/>
      <c r="E41" s="29"/>
      <c r="F41" s="25"/>
      <c r="G41" s="27"/>
      <c r="H41" s="36"/>
    </row>
    <row r="42" spans="1:8" s="1" customFormat="1" ht="293.25" customHeight="1" x14ac:dyDescent="0.25">
      <c r="A42" s="24"/>
      <c r="B42" s="29"/>
      <c r="C42" s="29"/>
      <c r="D42" s="33"/>
      <c r="E42" s="29"/>
      <c r="F42" s="25"/>
      <c r="G42" s="28"/>
      <c r="H42" s="36"/>
    </row>
    <row r="43" spans="1:8" s="1" customFormat="1" ht="126" customHeight="1" x14ac:dyDescent="0.25">
      <c r="A43" s="24" t="s">
        <v>44</v>
      </c>
      <c r="B43" s="34" t="s">
        <v>45</v>
      </c>
      <c r="C43" s="29" t="s">
        <v>50</v>
      </c>
      <c r="D43" s="35" t="s">
        <v>225</v>
      </c>
      <c r="E43" s="29" t="s">
        <v>296</v>
      </c>
      <c r="F43" s="29" t="s">
        <v>373</v>
      </c>
      <c r="G43" s="29" t="s">
        <v>373</v>
      </c>
      <c r="H43" s="29" t="s">
        <v>324</v>
      </c>
    </row>
    <row r="44" spans="1:8" s="1" customFormat="1" ht="210.75" customHeight="1" x14ac:dyDescent="0.25">
      <c r="A44" s="24"/>
      <c r="B44" s="34"/>
      <c r="C44" s="29"/>
      <c r="D44" s="35"/>
      <c r="E44" s="29"/>
      <c r="F44" s="29"/>
      <c r="G44" s="29"/>
      <c r="H44" s="29"/>
    </row>
    <row r="45" spans="1:8" s="1" customFormat="1" ht="101.25" x14ac:dyDescent="0.25">
      <c r="A45" s="7" t="s">
        <v>52</v>
      </c>
      <c r="B45" s="9" t="s">
        <v>53</v>
      </c>
      <c r="C45" s="9" t="s">
        <v>54</v>
      </c>
      <c r="D45" s="10" t="s">
        <v>55</v>
      </c>
      <c r="E45" s="9" t="s">
        <v>56</v>
      </c>
      <c r="F45" s="13" t="s">
        <v>373</v>
      </c>
      <c r="G45" s="13" t="s">
        <v>373</v>
      </c>
      <c r="H45" s="9" t="s">
        <v>325</v>
      </c>
    </row>
    <row r="46" spans="1:8" s="1" customFormat="1" x14ac:dyDescent="0.25">
      <c r="A46" s="24" t="s">
        <v>57</v>
      </c>
      <c r="B46" s="29" t="s">
        <v>58</v>
      </c>
      <c r="C46" s="29" t="s">
        <v>59</v>
      </c>
      <c r="D46" s="33" t="s">
        <v>226</v>
      </c>
      <c r="E46" s="29" t="s">
        <v>208</v>
      </c>
      <c r="F46" s="26">
        <v>6269.88</v>
      </c>
      <c r="G46" s="26">
        <f>F46*12</f>
        <v>75238.559999999998</v>
      </c>
      <c r="H46" s="36" t="s">
        <v>326</v>
      </c>
    </row>
    <row r="47" spans="1:8" s="1" customFormat="1" ht="86.25" customHeight="1" x14ac:dyDescent="0.25">
      <c r="A47" s="24"/>
      <c r="B47" s="29"/>
      <c r="C47" s="29"/>
      <c r="D47" s="33"/>
      <c r="E47" s="29"/>
      <c r="F47" s="28"/>
      <c r="G47" s="28"/>
      <c r="H47" s="36"/>
    </row>
    <row r="48" spans="1:8" s="1" customFormat="1" ht="135" x14ac:dyDescent="0.25">
      <c r="A48" s="7" t="s">
        <v>75</v>
      </c>
      <c r="B48" s="9" t="s">
        <v>69</v>
      </c>
      <c r="C48" s="9" t="s">
        <v>76</v>
      </c>
      <c r="D48" s="10" t="s">
        <v>227</v>
      </c>
      <c r="E48" s="9" t="s">
        <v>297</v>
      </c>
      <c r="F48" s="16" t="s">
        <v>373</v>
      </c>
      <c r="G48" s="16" t="s">
        <v>373</v>
      </c>
      <c r="H48" s="12" t="s">
        <v>327</v>
      </c>
    </row>
    <row r="49" spans="1:8" s="1" customFormat="1" ht="120.75" customHeight="1" x14ac:dyDescent="0.25">
      <c r="A49" s="7" t="s">
        <v>77</v>
      </c>
      <c r="B49" s="9" t="s">
        <v>78</v>
      </c>
      <c r="C49" s="9" t="s">
        <v>79</v>
      </c>
      <c r="D49" s="10" t="s">
        <v>228</v>
      </c>
      <c r="E49" s="9" t="s">
        <v>298</v>
      </c>
      <c r="F49" s="11">
        <v>93875</v>
      </c>
      <c r="G49" s="11">
        <v>1126500</v>
      </c>
      <c r="H49" s="12" t="s">
        <v>328</v>
      </c>
    </row>
    <row r="50" spans="1:8" x14ac:dyDescent="0.25">
      <c r="A50" s="24" t="s">
        <v>81</v>
      </c>
      <c r="B50" s="29" t="s">
        <v>70</v>
      </c>
      <c r="C50" s="29" t="s">
        <v>82</v>
      </c>
      <c r="D50" s="33" t="s">
        <v>229</v>
      </c>
      <c r="E50" s="29" t="s">
        <v>299</v>
      </c>
      <c r="F50" s="41" t="s">
        <v>373</v>
      </c>
      <c r="G50" s="30" t="s">
        <v>373</v>
      </c>
      <c r="H50" s="36" t="s">
        <v>329</v>
      </c>
    </row>
    <row r="51" spans="1:8" ht="84" customHeight="1" x14ac:dyDescent="0.25">
      <c r="A51" s="24"/>
      <c r="B51" s="29"/>
      <c r="C51" s="29"/>
      <c r="D51" s="33"/>
      <c r="E51" s="29"/>
      <c r="F51" s="42"/>
      <c r="G51" s="31"/>
      <c r="H51" s="36"/>
    </row>
    <row r="52" spans="1:8" ht="168.75" x14ac:dyDescent="0.25">
      <c r="A52" s="7" t="s">
        <v>83</v>
      </c>
      <c r="B52" s="9" t="s">
        <v>84</v>
      </c>
      <c r="C52" s="9" t="s">
        <v>85</v>
      </c>
      <c r="D52" s="10" t="s">
        <v>230</v>
      </c>
      <c r="E52" s="9" t="s">
        <v>300</v>
      </c>
      <c r="F52" s="16" t="s">
        <v>375</v>
      </c>
      <c r="G52" s="16" t="s">
        <v>375</v>
      </c>
      <c r="H52" s="12" t="s">
        <v>330</v>
      </c>
    </row>
    <row r="53" spans="1:8" x14ac:dyDescent="0.25">
      <c r="A53" s="24" t="s">
        <v>87</v>
      </c>
      <c r="B53" s="29" t="s">
        <v>88</v>
      </c>
      <c r="C53" s="29" t="s">
        <v>93</v>
      </c>
      <c r="D53" s="33" t="s">
        <v>231</v>
      </c>
      <c r="E53" s="29" t="s">
        <v>301</v>
      </c>
      <c r="F53" s="32" t="s">
        <v>375</v>
      </c>
      <c r="G53" s="30" t="s">
        <v>375</v>
      </c>
      <c r="H53" s="36" t="s">
        <v>331</v>
      </c>
    </row>
    <row r="54" spans="1:8" ht="251.25" customHeight="1" x14ac:dyDescent="0.25">
      <c r="A54" s="24"/>
      <c r="B54" s="29"/>
      <c r="C54" s="29"/>
      <c r="D54" s="33"/>
      <c r="E54" s="29"/>
      <c r="F54" s="32"/>
      <c r="G54" s="31"/>
      <c r="H54" s="36"/>
    </row>
    <row r="55" spans="1:8" ht="168.75" x14ac:dyDescent="0.25">
      <c r="A55" s="7" t="s">
        <v>64</v>
      </c>
      <c r="B55" s="9" t="s">
        <v>65</v>
      </c>
      <c r="C55" s="9" t="s">
        <v>89</v>
      </c>
      <c r="D55" s="10" t="s">
        <v>232</v>
      </c>
      <c r="E55" s="9" t="s">
        <v>302</v>
      </c>
      <c r="F55" s="16" t="s">
        <v>375</v>
      </c>
      <c r="G55" s="16" t="s">
        <v>375</v>
      </c>
      <c r="H55" s="12" t="s">
        <v>332</v>
      </c>
    </row>
    <row r="56" spans="1:8" x14ac:dyDescent="0.25">
      <c r="A56" s="24" t="s">
        <v>71</v>
      </c>
      <c r="B56" s="29" t="s">
        <v>72</v>
      </c>
      <c r="C56" s="29" t="s">
        <v>90</v>
      </c>
      <c r="D56" s="33" t="s">
        <v>233</v>
      </c>
      <c r="E56" s="29" t="s">
        <v>303</v>
      </c>
      <c r="F56" s="32" t="s">
        <v>375</v>
      </c>
      <c r="G56" s="30" t="s">
        <v>375</v>
      </c>
      <c r="H56" s="36" t="s">
        <v>331</v>
      </c>
    </row>
    <row r="57" spans="1:8" ht="285.75" customHeight="1" x14ac:dyDescent="0.25">
      <c r="A57" s="24"/>
      <c r="B57" s="29"/>
      <c r="C57" s="29"/>
      <c r="D57" s="33"/>
      <c r="E57" s="29"/>
      <c r="F57" s="32"/>
      <c r="G57" s="31"/>
      <c r="H57" s="36"/>
    </row>
    <row r="58" spans="1:8" ht="175.5" customHeight="1" x14ac:dyDescent="0.25">
      <c r="A58" s="17" t="s">
        <v>66</v>
      </c>
      <c r="B58" s="15" t="s">
        <v>67</v>
      </c>
      <c r="C58" s="15" t="s">
        <v>92</v>
      </c>
      <c r="D58" s="14" t="s">
        <v>234</v>
      </c>
      <c r="E58" s="9" t="s">
        <v>304</v>
      </c>
      <c r="F58" s="16" t="s">
        <v>375</v>
      </c>
      <c r="G58" s="16" t="s">
        <v>375</v>
      </c>
      <c r="H58" s="13" t="s">
        <v>333</v>
      </c>
    </row>
    <row r="59" spans="1:8" ht="357" customHeight="1" x14ac:dyDescent="0.25">
      <c r="A59" s="23" t="s">
        <v>60</v>
      </c>
      <c r="B59" s="38" t="s">
        <v>61</v>
      </c>
      <c r="C59" s="38" t="s">
        <v>94</v>
      </c>
      <c r="D59" s="35" t="s">
        <v>235</v>
      </c>
      <c r="E59" s="29" t="s">
        <v>305</v>
      </c>
      <c r="F59" s="32" t="s">
        <v>375</v>
      </c>
      <c r="G59" s="32" t="s">
        <v>375</v>
      </c>
      <c r="H59" s="36" t="s">
        <v>334</v>
      </c>
    </row>
    <row r="60" spans="1:8" x14ac:dyDescent="0.25">
      <c r="A60" s="23"/>
      <c r="B60" s="38"/>
      <c r="C60" s="38"/>
      <c r="D60" s="35"/>
      <c r="E60" s="29"/>
      <c r="F60" s="32"/>
      <c r="G60" s="32"/>
      <c r="H60" s="36"/>
    </row>
    <row r="61" spans="1:8" x14ac:dyDescent="0.25">
      <c r="A61" s="23"/>
      <c r="B61" s="38"/>
      <c r="C61" s="38"/>
      <c r="D61" s="35"/>
      <c r="E61" s="29"/>
      <c r="F61" s="32"/>
      <c r="G61" s="32"/>
      <c r="H61" s="36"/>
    </row>
    <row r="62" spans="1:8" ht="408.75" customHeight="1" x14ac:dyDescent="0.25">
      <c r="A62" s="7" t="s">
        <v>95</v>
      </c>
      <c r="B62" s="9" t="s">
        <v>96</v>
      </c>
      <c r="C62" s="9" t="s">
        <v>97</v>
      </c>
      <c r="D62" s="10" t="s">
        <v>236</v>
      </c>
      <c r="E62" s="9" t="s">
        <v>306</v>
      </c>
      <c r="F62" s="11">
        <v>9812.5</v>
      </c>
      <c r="G62" s="11">
        <f>F62*12</f>
        <v>117750</v>
      </c>
      <c r="H62" s="12" t="s">
        <v>335</v>
      </c>
    </row>
    <row r="63" spans="1:8" ht="409.5" customHeight="1" x14ac:dyDescent="0.25">
      <c r="A63" s="24" t="s">
        <v>73</v>
      </c>
      <c r="B63" s="29" t="s">
        <v>74</v>
      </c>
      <c r="C63" s="29" t="s">
        <v>98</v>
      </c>
      <c r="D63" s="33" t="s">
        <v>237</v>
      </c>
      <c r="E63" s="29" t="s">
        <v>307</v>
      </c>
      <c r="F63" s="25">
        <v>22994.51</v>
      </c>
      <c r="G63" s="26">
        <f>F63*12</f>
        <v>275934.12</v>
      </c>
      <c r="H63" s="36" t="s">
        <v>336</v>
      </c>
    </row>
    <row r="64" spans="1:8" x14ac:dyDescent="0.25">
      <c r="A64" s="24"/>
      <c r="B64" s="29"/>
      <c r="C64" s="29"/>
      <c r="D64" s="33"/>
      <c r="E64" s="29"/>
      <c r="F64" s="25"/>
      <c r="G64" s="28"/>
      <c r="H64" s="36"/>
    </row>
    <row r="65" spans="1:8" ht="135" x14ac:dyDescent="0.25">
      <c r="A65" s="7" t="s">
        <v>377</v>
      </c>
      <c r="B65" s="9" t="s">
        <v>101</v>
      </c>
      <c r="C65" s="9" t="s">
        <v>102</v>
      </c>
      <c r="D65" s="10" t="s">
        <v>238</v>
      </c>
      <c r="E65" s="9" t="s">
        <v>308</v>
      </c>
      <c r="F65" s="12">
        <v>30000</v>
      </c>
      <c r="G65" s="11">
        <f>F65*12</f>
        <v>360000</v>
      </c>
      <c r="H65" s="12" t="s">
        <v>337</v>
      </c>
    </row>
    <row r="66" spans="1:8" ht="304.5" customHeight="1" x14ac:dyDescent="0.25">
      <c r="A66" s="24" t="s">
        <v>107</v>
      </c>
      <c r="B66" s="37" t="s">
        <v>108</v>
      </c>
      <c r="C66" s="29" t="s">
        <v>109</v>
      </c>
      <c r="D66" s="33" t="s">
        <v>110</v>
      </c>
      <c r="E66" s="29" t="s">
        <v>112</v>
      </c>
      <c r="F66" s="36">
        <v>5045.26</v>
      </c>
      <c r="G66" s="26">
        <f>F66*12</f>
        <v>60543.12</v>
      </c>
      <c r="H66" s="36" t="s">
        <v>338</v>
      </c>
    </row>
    <row r="67" spans="1:8" ht="269.25" customHeight="1" x14ac:dyDescent="0.25">
      <c r="A67" s="24"/>
      <c r="B67" s="37"/>
      <c r="C67" s="29"/>
      <c r="D67" s="33"/>
      <c r="E67" s="29"/>
      <c r="F67" s="36"/>
      <c r="G67" s="28"/>
      <c r="H67" s="36"/>
    </row>
    <row r="68" spans="1:8" x14ac:dyDescent="0.25">
      <c r="A68" s="24" t="s">
        <v>107</v>
      </c>
      <c r="B68" s="37" t="s">
        <v>108</v>
      </c>
      <c r="C68" s="29" t="s">
        <v>117</v>
      </c>
      <c r="D68" s="33" t="s">
        <v>111</v>
      </c>
      <c r="E68" s="29" t="s">
        <v>112</v>
      </c>
      <c r="F68" s="36">
        <v>1299</v>
      </c>
      <c r="G68" s="26">
        <f>F68*12</f>
        <v>15588</v>
      </c>
      <c r="H68" s="36" t="s">
        <v>338</v>
      </c>
    </row>
    <row r="69" spans="1:8" ht="294.75" customHeight="1" x14ac:dyDescent="0.25">
      <c r="A69" s="24"/>
      <c r="B69" s="37"/>
      <c r="C69" s="29"/>
      <c r="D69" s="33"/>
      <c r="E69" s="29"/>
      <c r="F69" s="36"/>
      <c r="G69" s="28"/>
      <c r="H69" s="36"/>
    </row>
    <row r="70" spans="1:8" ht="202.5" x14ac:dyDescent="0.25">
      <c r="A70" s="7" t="s">
        <v>103</v>
      </c>
      <c r="B70" s="9" t="s">
        <v>104</v>
      </c>
      <c r="C70" s="9" t="s">
        <v>106</v>
      </c>
      <c r="D70" s="10" t="s">
        <v>239</v>
      </c>
      <c r="E70" s="9" t="s">
        <v>105</v>
      </c>
      <c r="F70" s="16" t="s">
        <v>373</v>
      </c>
      <c r="G70" s="16" t="s">
        <v>373</v>
      </c>
      <c r="H70" s="12" t="s">
        <v>339</v>
      </c>
    </row>
    <row r="71" spans="1:8" ht="408.75" customHeight="1" x14ac:dyDescent="0.25">
      <c r="A71" s="7" t="s">
        <v>114</v>
      </c>
      <c r="B71" s="8" t="s">
        <v>115</v>
      </c>
      <c r="C71" s="9" t="s">
        <v>116</v>
      </c>
      <c r="D71" s="10" t="s">
        <v>240</v>
      </c>
      <c r="E71" s="9" t="s">
        <v>118</v>
      </c>
      <c r="F71" s="16" t="s">
        <v>373</v>
      </c>
      <c r="G71" s="16" t="s">
        <v>373</v>
      </c>
      <c r="H71" s="13" t="s">
        <v>340</v>
      </c>
    </row>
    <row r="72" spans="1:8" ht="183.75" customHeight="1" x14ac:dyDescent="0.25">
      <c r="A72" s="7" t="s">
        <v>119</v>
      </c>
      <c r="B72" s="9" t="s">
        <v>120</v>
      </c>
      <c r="C72" s="9" t="s">
        <v>121</v>
      </c>
      <c r="D72" s="10" t="s">
        <v>122</v>
      </c>
      <c r="E72" s="9" t="s">
        <v>309</v>
      </c>
      <c r="F72" s="16" t="s">
        <v>373</v>
      </c>
      <c r="G72" s="16" t="s">
        <v>373</v>
      </c>
      <c r="H72" s="12" t="s">
        <v>341</v>
      </c>
    </row>
    <row r="73" spans="1:8" ht="202.5" x14ac:dyDescent="0.25">
      <c r="A73" s="7" t="s">
        <v>123</v>
      </c>
      <c r="B73" s="9" t="s">
        <v>124</v>
      </c>
      <c r="C73" s="9" t="s">
        <v>125</v>
      </c>
      <c r="D73" s="10" t="s">
        <v>241</v>
      </c>
      <c r="E73" s="9" t="s">
        <v>126</v>
      </c>
      <c r="F73" s="16" t="s">
        <v>373</v>
      </c>
      <c r="G73" s="16" t="s">
        <v>373</v>
      </c>
      <c r="H73" s="12" t="s">
        <v>342</v>
      </c>
    </row>
    <row r="74" spans="1:8" ht="236.25" x14ac:dyDescent="0.25">
      <c r="A74" s="7" t="s">
        <v>127</v>
      </c>
      <c r="B74" s="9" t="s">
        <v>128</v>
      </c>
      <c r="C74" s="9" t="s">
        <v>129</v>
      </c>
      <c r="D74" s="10" t="s">
        <v>242</v>
      </c>
      <c r="E74" s="9" t="s">
        <v>130</v>
      </c>
      <c r="F74" s="12">
        <v>90000</v>
      </c>
      <c r="G74" s="11">
        <f>F74*12</f>
        <v>1080000</v>
      </c>
      <c r="H74" s="12" t="s">
        <v>343</v>
      </c>
    </row>
    <row r="75" spans="1:8" ht="409.6" customHeight="1" x14ac:dyDescent="0.25">
      <c r="A75" s="23" t="s">
        <v>131</v>
      </c>
      <c r="B75" s="38" t="s">
        <v>132</v>
      </c>
      <c r="C75" s="38" t="s">
        <v>133</v>
      </c>
      <c r="D75" s="33" t="s">
        <v>243</v>
      </c>
      <c r="E75" s="38" t="s">
        <v>134</v>
      </c>
      <c r="F75" s="38" t="s">
        <v>373</v>
      </c>
      <c r="G75" s="30" t="s">
        <v>373</v>
      </c>
      <c r="H75" s="38" t="s">
        <v>344</v>
      </c>
    </row>
    <row r="76" spans="1:8" x14ac:dyDescent="0.25">
      <c r="A76" s="23"/>
      <c r="B76" s="38"/>
      <c r="C76" s="38"/>
      <c r="D76" s="33"/>
      <c r="E76" s="38"/>
      <c r="F76" s="38"/>
      <c r="G76" s="31"/>
      <c r="H76" s="38"/>
    </row>
    <row r="77" spans="1:8" x14ac:dyDescent="0.25">
      <c r="A77" s="23" t="s">
        <v>135</v>
      </c>
      <c r="B77" s="38" t="s">
        <v>40</v>
      </c>
      <c r="C77" s="38" t="s">
        <v>136</v>
      </c>
      <c r="D77" s="33" t="s">
        <v>244</v>
      </c>
      <c r="E77" s="38" t="s">
        <v>137</v>
      </c>
      <c r="F77" s="38" t="s">
        <v>373</v>
      </c>
      <c r="G77" s="30" t="s">
        <v>373</v>
      </c>
      <c r="H77" s="32" t="s">
        <v>345</v>
      </c>
    </row>
    <row r="78" spans="1:8" ht="276" customHeight="1" x14ac:dyDescent="0.25">
      <c r="A78" s="23"/>
      <c r="B78" s="38"/>
      <c r="C78" s="38"/>
      <c r="D78" s="33"/>
      <c r="E78" s="38"/>
      <c r="F78" s="38"/>
      <c r="G78" s="31"/>
      <c r="H78" s="32"/>
    </row>
    <row r="79" spans="1:8" ht="276" customHeight="1" x14ac:dyDescent="0.25">
      <c r="A79" s="17" t="s">
        <v>138</v>
      </c>
      <c r="B79" s="15" t="s">
        <v>139</v>
      </c>
      <c r="C79" s="15" t="s">
        <v>140</v>
      </c>
      <c r="D79" s="10" t="s">
        <v>245</v>
      </c>
      <c r="E79" s="15" t="s">
        <v>141</v>
      </c>
      <c r="F79" s="16">
        <v>14300</v>
      </c>
      <c r="G79" s="18">
        <f>F79*12</f>
        <v>171600</v>
      </c>
      <c r="H79" s="16" t="s">
        <v>346</v>
      </c>
    </row>
    <row r="80" spans="1:8" ht="275.25" customHeight="1" x14ac:dyDescent="0.25">
      <c r="A80" s="17" t="s">
        <v>142</v>
      </c>
      <c r="B80" s="15" t="s">
        <v>143</v>
      </c>
      <c r="C80" s="15" t="s">
        <v>144</v>
      </c>
      <c r="D80" s="10" t="s">
        <v>246</v>
      </c>
      <c r="E80" s="15" t="s">
        <v>145</v>
      </c>
      <c r="F80" s="16" t="s">
        <v>313</v>
      </c>
      <c r="G80" s="18">
        <v>22500</v>
      </c>
      <c r="H80" s="16" t="s">
        <v>350</v>
      </c>
    </row>
    <row r="81" spans="1:10" ht="96.75" customHeight="1" x14ac:dyDescent="0.25">
      <c r="A81" s="19" t="s">
        <v>146</v>
      </c>
      <c r="B81" s="20" t="s">
        <v>147</v>
      </c>
      <c r="C81" s="9" t="s">
        <v>148</v>
      </c>
      <c r="D81" s="10" t="s">
        <v>247</v>
      </c>
      <c r="E81" s="9" t="s">
        <v>149</v>
      </c>
      <c r="F81" s="21" t="s">
        <v>373</v>
      </c>
      <c r="G81" s="21" t="s">
        <v>373</v>
      </c>
      <c r="H81" s="12" t="s">
        <v>347</v>
      </c>
    </row>
    <row r="82" spans="1:10" ht="230.25" customHeight="1" x14ac:dyDescent="0.25">
      <c r="A82" s="19" t="s">
        <v>150</v>
      </c>
      <c r="B82" s="20" t="s">
        <v>151</v>
      </c>
      <c r="C82" s="9" t="s">
        <v>152</v>
      </c>
      <c r="D82" s="10" t="s">
        <v>248</v>
      </c>
      <c r="E82" s="9" t="s">
        <v>153</v>
      </c>
      <c r="F82" s="16">
        <v>7500</v>
      </c>
      <c r="G82" s="11">
        <f>F82*12</f>
        <v>90000</v>
      </c>
      <c r="H82" s="16" t="s">
        <v>351</v>
      </c>
      <c r="I82" s="3"/>
      <c r="J82" s="3"/>
    </row>
    <row r="83" spans="1:10" ht="246" customHeight="1" x14ac:dyDescent="0.25">
      <c r="A83" s="19" t="s">
        <v>154</v>
      </c>
      <c r="B83" s="20" t="s">
        <v>155</v>
      </c>
      <c r="C83" s="9" t="s">
        <v>156</v>
      </c>
      <c r="D83" s="10" t="s">
        <v>249</v>
      </c>
      <c r="E83" s="9" t="s">
        <v>157</v>
      </c>
      <c r="F83" s="16">
        <v>27775</v>
      </c>
      <c r="G83" s="11">
        <f>F83*12</f>
        <v>333300</v>
      </c>
      <c r="H83" s="16" t="s">
        <v>348</v>
      </c>
      <c r="I83" s="3"/>
      <c r="J83" s="3"/>
    </row>
    <row r="84" spans="1:10" ht="168.75" x14ac:dyDescent="0.25">
      <c r="A84" s="19" t="s">
        <v>158</v>
      </c>
      <c r="B84" s="20" t="s">
        <v>159</v>
      </c>
      <c r="C84" s="9" t="s">
        <v>160</v>
      </c>
      <c r="D84" s="10" t="s">
        <v>250</v>
      </c>
      <c r="E84" s="9" t="s">
        <v>161</v>
      </c>
      <c r="F84" s="21" t="s">
        <v>373</v>
      </c>
      <c r="G84" s="21" t="s">
        <v>373</v>
      </c>
      <c r="H84" s="16" t="s">
        <v>349</v>
      </c>
    </row>
    <row r="85" spans="1:10" ht="168.75" x14ac:dyDescent="0.25">
      <c r="A85" s="17" t="s">
        <v>162</v>
      </c>
      <c r="B85" s="20" t="s">
        <v>163</v>
      </c>
      <c r="C85" s="9" t="s">
        <v>164</v>
      </c>
      <c r="D85" s="10" t="s">
        <v>251</v>
      </c>
      <c r="E85" s="9" t="s">
        <v>165</v>
      </c>
      <c r="F85" s="22">
        <v>14400</v>
      </c>
      <c r="G85" s="11">
        <f>F85*12</f>
        <v>172800</v>
      </c>
      <c r="H85" s="12" t="s">
        <v>352</v>
      </c>
    </row>
    <row r="86" spans="1:10" ht="409.5" customHeight="1" x14ac:dyDescent="0.25">
      <c r="A86" s="17" t="s">
        <v>166</v>
      </c>
      <c r="B86" s="8" t="s">
        <v>167</v>
      </c>
      <c r="C86" s="9" t="s">
        <v>80</v>
      </c>
      <c r="D86" s="10" t="s">
        <v>252</v>
      </c>
      <c r="E86" s="9" t="s">
        <v>168</v>
      </c>
      <c r="F86" s="21" t="s">
        <v>373</v>
      </c>
      <c r="G86" s="21" t="s">
        <v>373</v>
      </c>
      <c r="H86" s="12" t="s">
        <v>353</v>
      </c>
    </row>
    <row r="87" spans="1:10" ht="409.5" customHeight="1" x14ac:dyDescent="0.25">
      <c r="A87" s="17" t="s">
        <v>99</v>
      </c>
      <c r="B87" s="8" t="s">
        <v>100</v>
      </c>
      <c r="C87" s="9" t="s">
        <v>169</v>
      </c>
      <c r="D87" s="10" t="s">
        <v>253</v>
      </c>
      <c r="E87" s="9" t="s">
        <v>391</v>
      </c>
      <c r="F87" s="12">
        <v>11698.76</v>
      </c>
      <c r="G87" s="11">
        <f>F87*12</f>
        <v>140385.12</v>
      </c>
      <c r="H87" s="12" t="s">
        <v>353</v>
      </c>
    </row>
    <row r="88" spans="1:10" ht="409.5" customHeight="1" x14ac:dyDescent="0.25">
      <c r="A88" s="17" t="s">
        <v>170</v>
      </c>
      <c r="B88" s="8" t="s">
        <v>171</v>
      </c>
      <c r="C88" s="9" t="s">
        <v>172</v>
      </c>
      <c r="D88" s="10" t="s">
        <v>254</v>
      </c>
      <c r="E88" s="9" t="s">
        <v>173</v>
      </c>
      <c r="F88" s="12">
        <v>159820</v>
      </c>
      <c r="G88" s="11">
        <f>F88*12</f>
        <v>1917840</v>
      </c>
      <c r="H88" s="12" t="s">
        <v>354</v>
      </c>
    </row>
    <row r="89" spans="1:10" ht="409.5" customHeight="1" x14ac:dyDescent="0.25">
      <c r="A89" s="17" t="s">
        <v>392</v>
      </c>
      <c r="B89" s="8" t="s">
        <v>393</v>
      </c>
      <c r="C89" s="9" t="s">
        <v>394</v>
      </c>
      <c r="D89" s="10" t="s">
        <v>395</v>
      </c>
      <c r="E89" s="9" t="s">
        <v>396</v>
      </c>
      <c r="F89" s="12" t="s">
        <v>397</v>
      </c>
      <c r="G89" s="11">
        <v>80000</v>
      </c>
      <c r="H89" s="12" t="s">
        <v>398</v>
      </c>
    </row>
    <row r="90" spans="1:10" ht="359.25" customHeight="1" x14ac:dyDescent="0.25">
      <c r="A90" s="17" t="s">
        <v>175</v>
      </c>
      <c r="B90" s="8" t="s">
        <v>176</v>
      </c>
      <c r="C90" s="9" t="s">
        <v>177</v>
      </c>
      <c r="D90" s="10" t="s">
        <v>255</v>
      </c>
      <c r="E90" s="9" t="s">
        <v>178</v>
      </c>
      <c r="F90" s="16">
        <v>1800</v>
      </c>
      <c r="G90" s="18">
        <f>F90*12</f>
        <v>21600</v>
      </c>
      <c r="H90" s="12" t="s">
        <v>355</v>
      </c>
    </row>
    <row r="91" spans="1:10" ht="330.75" customHeight="1" x14ac:dyDescent="0.25">
      <c r="A91" s="17" t="s">
        <v>204</v>
      </c>
      <c r="B91" s="8" t="s">
        <v>113</v>
      </c>
      <c r="C91" s="9" t="s">
        <v>179</v>
      </c>
      <c r="D91" s="10" t="s">
        <v>256</v>
      </c>
      <c r="E91" s="9" t="s">
        <v>180</v>
      </c>
      <c r="F91" s="12">
        <v>29000</v>
      </c>
      <c r="G91" s="11">
        <f>F91*12</f>
        <v>348000</v>
      </c>
      <c r="H91" s="12" t="s">
        <v>356</v>
      </c>
    </row>
    <row r="92" spans="1:10" ht="233.25" customHeight="1" x14ac:dyDescent="0.25">
      <c r="A92" s="17" t="s">
        <v>181</v>
      </c>
      <c r="B92" s="8" t="s">
        <v>91</v>
      </c>
      <c r="C92" s="9" t="s">
        <v>182</v>
      </c>
      <c r="D92" s="10" t="s">
        <v>257</v>
      </c>
      <c r="E92" s="9" t="s">
        <v>378</v>
      </c>
      <c r="F92" s="12">
        <v>40000</v>
      </c>
      <c r="G92" s="11">
        <f>F92*12</f>
        <v>480000</v>
      </c>
      <c r="H92" s="12" t="s">
        <v>357</v>
      </c>
    </row>
    <row r="93" spans="1:10" ht="409.6" customHeight="1" x14ac:dyDescent="0.25">
      <c r="A93" s="17" t="s">
        <v>183</v>
      </c>
      <c r="B93" s="8" t="s">
        <v>184</v>
      </c>
      <c r="C93" s="9" t="s">
        <v>185</v>
      </c>
      <c r="D93" s="10" t="s">
        <v>258</v>
      </c>
      <c r="E93" s="9" t="s">
        <v>379</v>
      </c>
      <c r="F93" s="16" t="s">
        <v>373</v>
      </c>
      <c r="G93" s="16" t="s">
        <v>373</v>
      </c>
      <c r="H93" s="12" t="s">
        <v>358</v>
      </c>
    </row>
    <row r="94" spans="1:10" ht="409.5" customHeight="1" x14ac:dyDescent="0.25">
      <c r="A94" s="17" t="s">
        <v>86</v>
      </c>
      <c r="B94" s="8" t="s">
        <v>63</v>
      </c>
      <c r="C94" s="9" t="s">
        <v>186</v>
      </c>
      <c r="D94" s="10" t="s">
        <v>259</v>
      </c>
      <c r="E94" s="9" t="s">
        <v>380</v>
      </c>
      <c r="F94" s="12">
        <v>49000</v>
      </c>
      <c r="G94" s="11">
        <f>F94*12</f>
        <v>588000</v>
      </c>
      <c r="H94" s="12" t="s">
        <v>359</v>
      </c>
    </row>
    <row r="95" spans="1:10" ht="354" customHeight="1" x14ac:dyDescent="0.25">
      <c r="A95" s="17" t="s">
        <v>187</v>
      </c>
      <c r="B95" s="8" t="s">
        <v>188</v>
      </c>
      <c r="C95" s="9" t="s">
        <v>189</v>
      </c>
      <c r="D95" s="10" t="s">
        <v>260</v>
      </c>
      <c r="E95" s="9" t="s">
        <v>310</v>
      </c>
      <c r="F95" s="12">
        <v>40000</v>
      </c>
      <c r="G95" s="11">
        <f>F95*12</f>
        <v>480000</v>
      </c>
      <c r="H95" s="12" t="s">
        <v>360</v>
      </c>
    </row>
    <row r="96" spans="1:10" ht="409.6" customHeight="1" x14ac:dyDescent="0.25">
      <c r="A96" s="17" t="s">
        <v>190</v>
      </c>
      <c r="B96" s="8" t="s">
        <v>191</v>
      </c>
      <c r="C96" s="9" t="s">
        <v>192</v>
      </c>
      <c r="D96" s="10" t="s">
        <v>261</v>
      </c>
      <c r="E96" s="9" t="s">
        <v>314</v>
      </c>
      <c r="F96" s="12">
        <v>450</v>
      </c>
      <c r="G96" s="11">
        <f>F96*12</f>
        <v>5400</v>
      </c>
      <c r="H96" s="12" t="s">
        <v>360</v>
      </c>
    </row>
    <row r="97" spans="1:8" ht="382.5" customHeight="1" x14ac:dyDescent="0.25">
      <c r="A97" s="17" t="s">
        <v>193</v>
      </c>
      <c r="B97" s="8" t="s">
        <v>68</v>
      </c>
      <c r="C97" s="9" t="s">
        <v>194</v>
      </c>
      <c r="D97" s="10" t="s">
        <v>262</v>
      </c>
      <c r="E97" s="9" t="s">
        <v>197</v>
      </c>
      <c r="F97" s="12">
        <v>191691.78</v>
      </c>
      <c r="G97" s="11">
        <f>F97*12</f>
        <v>2300301.36</v>
      </c>
      <c r="H97" s="12" t="s">
        <v>361</v>
      </c>
    </row>
    <row r="98" spans="1:8" ht="409.6" customHeight="1" x14ac:dyDescent="0.25">
      <c r="A98" s="17" t="s">
        <v>6</v>
      </c>
      <c r="B98" s="8" t="s">
        <v>7</v>
      </c>
      <c r="C98" s="9" t="s">
        <v>195</v>
      </c>
      <c r="D98" s="10" t="s">
        <v>263</v>
      </c>
      <c r="E98" s="9" t="s">
        <v>196</v>
      </c>
      <c r="F98" s="16" t="s">
        <v>373</v>
      </c>
      <c r="G98" s="16" t="s">
        <v>373</v>
      </c>
      <c r="H98" s="12" t="s">
        <v>362</v>
      </c>
    </row>
    <row r="99" spans="1:8" ht="356.25" customHeight="1" x14ac:dyDescent="0.25">
      <c r="A99" s="17" t="s">
        <v>62</v>
      </c>
      <c r="B99" s="8" t="s">
        <v>198</v>
      </c>
      <c r="C99" s="9" t="s">
        <v>199</v>
      </c>
      <c r="D99" s="10" t="s">
        <v>264</v>
      </c>
      <c r="E99" s="9" t="s">
        <v>200</v>
      </c>
      <c r="F99" s="12">
        <v>22833.33</v>
      </c>
      <c r="G99" s="11">
        <f>F99*12</f>
        <v>273999.96000000002</v>
      </c>
      <c r="H99" s="12" t="s">
        <v>363</v>
      </c>
    </row>
    <row r="100" spans="1:8" ht="287.25" customHeight="1" x14ac:dyDescent="0.25">
      <c r="A100" s="17" t="s">
        <v>205</v>
      </c>
      <c r="B100" s="8" t="s">
        <v>206</v>
      </c>
      <c r="C100" s="9" t="s">
        <v>207</v>
      </c>
      <c r="D100" s="10" t="s">
        <v>265</v>
      </c>
      <c r="E100" s="9" t="s">
        <v>272</v>
      </c>
      <c r="F100" s="12">
        <v>517.15</v>
      </c>
      <c r="G100" s="11">
        <f>F100*12</f>
        <v>6205.7999999999993</v>
      </c>
      <c r="H100" s="12" t="s">
        <v>364</v>
      </c>
    </row>
    <row r="101" spans="1:8" ht="168.75" x14ac:dyDescent="0.25">
      <c r="A101" s="17" t="s">
        <v>268</v>
      </c>
      <c r="B101" s="8" t="s">
        <v>269</v>
      </c>
      <c r="C101" s="9" t="s">
        <v>174</v>
      </c>
      <c r="D101" s="10" t="s">
        <v>270</v>
      </c>
      <c r="E101" s="9" t="s">
        <v>271</v>
      </c>
      <c r="F101" s="12">
        <v>28500</v>
      </c>
      <c r="G101" s="11">
        <f>F101*12</f>
        <v>342000</v>
      </c>
      <c r="H101" s="12" t="s">
        <v>365</v>
      </c>
    </row>
    <row r="102" spans="1:8" ht="168.75" x14ac:dyDescent="0.25">
      <c r="A102" s="17" t="s">
        <v>10</v>
      </c>
      <c r="B102" s="8" t="s">
        <v>277</v>
      </c>
      <c r="C102" s="9" t="s">
        <v>11</v>
      </c>
      <c r="D102" s="10" t="s">
        <v>278</v>
      </c>
      <c r="E102" s="9" t="s">
        <v>273</v>
      </c>
      <c r="F102" s="16" t="s">
        <v>373</v>
      </c>
      <c r="G102" s="16" t="s">
        <v>373</v>
      </c>
      <c r="H102" s="12" t="s">
        <v>366</v>
      </c>
    </row>
    <row r="103" spans="1:8" ht="409.6" customHeight="1" x14ac:dyDescent="0.25">
      <c r="A103" s="17" t="s">
        <v>274</v>
      </c>
      <c r="B103" s="8" t="s">
        <v>188</v>
      </c>
      <c r="C103" s="9" t="s">
        <v>275</v>
      </c>
      <c r="D103" s="10" t="s">
        <v>279</v>
      </c>
      <c r="E103" s="9" t="s">
        <v>276</v>
      </c>
      <c r="F103" s="12">
        <v>55000</v>
      </c>
      <c r="G103" s="11">
        <f>F103*12</f>
        <v>660000</v>
      </c>
      <c r="H103" s="12" t="s">
        <v>367</v>
      </c>
    </row>
    <row r="104" spans="1:8" ht="409.6" customHeight="1" x14ac:dyDescent="0.25">
      <c r="A104" s="17" t="s">
        <v>280</v>
      </c>
      <c r="B104" s="8" t="s">
        <v>206</v>
      </c>
      <c r="C104" s="9" t="s">
        <v>281</v>
      </c>
      <c r="D104" s="10" t="s">
        <v>282</v>
      </c>
      <c r="E104" s="9" t="s">
        <v>311</v>
      </c>
      <c r="F104" s="12">
        <v>1680.09</v>
      </c>
      <c r="G104" s="11">
        <f>F104*12</f>
        <v>20161.079999999998</v>
      </c>
      <c r="H104" s="12" t="s">
        <v>368</v>
      </c>
    </row>
    <row r="105" spans="1:8" ht="409.6" customHeight="1" x14ac:dyDescent="0.25">
      <c r="A105" s="17" t="s">
        <v>381</v>
      </c>
      <c r="B105" s="8" t="s">
        <v>382</v>
      </c>
      <c r="C105" s="9" t="s">
        <v>383</v>
      </c>
      <c r="D105" s="10" t="s">
        <v>387</v>
      </c>
      <c r="E105" s="12" t="s">
        <v>384</v>
      </c>
      <c r="F105" s="12" t="s">
        <v>373</v>
      </c>
      <c r="G105" s="12" t="s">
        <v>373</v>
      </c>
      <c r="H105" s="12" t="s">
        <v>389</v>
      </c>
    </row>
    <row r="106" spans="1:8" ht="408.75" customHeight="1" x14ac:dyDescent="0.25">
      <c r="A106" s="17" t="s">
        <v>385</v>
      </c>
      <c r="B106" s="8" t="s">
        <v>386</v>
      </c>
      <c r="C106" s="9" t="s">
        <v>51</v>
      </c>
      <c r="D106" s="10" t="s">
        <v>388</v>
      </c>
      <c r="E106" s="12" t="s">
        <v>384</v>
      </c>
      <c r="F106" s="12" t="s">
        <v>373</v>
      </c>
      <c r="G106" s="12" t="s">
        <v>373</v>
      </c>
      <c r="H106" s="12" t="s">
        <v>390</v>
      </c>
    </row>
    <row r="122" ht="338.25" customHeight="1" x14ac:dyDescent="0.25"/>
    <row r="123" ht="248.25" customHeight="1" x14ac:dyDescent="0.25"/>
    <row r="124" ht="409.6" customHeight="1" x14ac:dyDescent="0.25"/>
    <row r="125" ht="409.6" customHeight="1" x14ac:dyDescent="0.25"/>
    <row r="126" ht="409.6" customHeight="1" x14ac:dyDescent="0.25"/>
    <row r="127" ht="409.6" customHeight="1" x14ac:dyDescent="0.25"/>
    <row r="128" ht="381" customHeight="1" x14ac:dyDescent="0.25"/>
    <row r="129" ht="409.6" customHeight="1" x14ac:dyDescent="0.25"/>
    <row r="130" ht="408.75" customHeight="1" x14ac:dyDescent="0.25"/>
    <row r="131" ht="409.6" customHeight="1" x14ac:dyDescent="0.25"/>
    <row r="132" ht="409.6" customHeight="1" x14ac:dyDescent="0.25"/>
    <row r="133" ht="409.6" customHeight="1" x14ac:dyDescent="0.25"/>
    <row r="134" ht="409.5" customHeight="1" x14ac:dyDescent="0.25"/>
    <row r="135" ht="409.5" customHeight="1" x14ac:dyDescent="0.25"/>
    <row r="136" ht="409.5" customHeight="1" x14ac:dyDescent="0.25"/>
    <row r="137" ht="409.5" customHeight="1" x14ac:dyDescent="0.25"/>
    <row r="138" ht="409.6" customHeight="1" x14ac:dyDescent="0.25"/>
    <row r="139" ht="409.6" customHeight="1" x14ac:dyDescent="0.25"/>
    <row r="140" ht="409.6" customHeight="1" x14ac:dyDescent="0.25"/>
    <row r="141" ht="409.6" customHeight="1" x14ac:dyDescent="0.25"/>
    <row r="142" ht="383.25" customHeight="1" x14ac:dyDescent="0.25"/>
    <row r="143" ht="409.5" customHeight="1" x14ac:dyDescent="0.25"/>
    <row r="144" ht="409.6" customHeight="1" x14ac:dyDescent="0.25"/>
    <row r="145" ht="409.6" customHeight="1" x14ac:dyDescent="0.25"/>
    <row r="146" ht="312" customHeight="1" x14ac:dyDescent="0.25"/>
    <row r="147" ht="409.6" customHeight="1" x14ac:dyDescent="0.25"/>
    <row r="148" ht="250.5" customHeight="1" x14ac:dyDescent="0.25"/>
    <row r="149" ht="366" customHeight="1" x14ac:dyDescent="0.25"/>
    <row r="150" ht="138.75" customHeight="1" x14ac:dyDescent="0.25"/>
    <row r="151" ht="383.25" customHeight="1" x14ac:dyDescent="0.25"/>
    <row r="152" ht="168.75" customHeight="1" x14ac:dyDescent="0.25"/>
    <row r="153" ht="183.75" customHeight="1" x14ac:dyDescent="0.25"/>
    <row r="154" ht="108.75" customHeight="1" x14ac:dyDescent="0.25"/>
    <row r="155" ht="205.5" customHeight="1" x14ac:dyDescent="0.25"/>
    <row r="156" ht="175.5" customHeight="1" x14ac:dyDescent="0.25"/>
    <row r="157" ht="303.75" customHeight="1" x14ac:dyDescent="0.25"/>
    <row r="158" ht="409.6" customHeight="1" x14ac:dyDescent="0.25"/>
    <row r="159" ht="201" customHeight="1" x14ac:dyDescent="0.25"/>
    <row r="160" ht="138.75" customHeight="1" x14ac:dyDescent="0.25"/>
    <row r="161" ht="133.5" customHeight="1" x14ac:dyDescent="0.25"/>
    <row r="162" ht="133.5" customHeight="1" x14ac:dyDescent="0.25"/>
    <row r="167" ht="409.5" customHeight="1" x14ac:dyDescent="0.25"/>
    <row r="172" ht="143.25" customHeight="1" x14ac:dyDescent="0.25"/>
    <row r="173" ht="265.5" customHeight="1" x14ac:dyDescent="0.25"/>
    <row r="174" ht="314.25" customHeight="1" x14ac:dyDescent="0.25"/>
    <row r="175" ht="175.5" customHeight="1" x14ac:dyDescent="0.25"/>
    <row r="176" ht="409.6" customHeight="1" x14ac:dyDescent="0.25"/>
    <row r="177" ht="233.25" customHeight="1" x14ac:dyDescent="0.25"/>
    <row r="178" ht="408.75" customHeight="1" x14ac:dyDescent="0.25"/>
    <row r="179" ht="408.75" customHeight="1" x14ac:dyDescent="0.25"/>
    <row r="180" ht="409.5" customHeight="1" x14ac:dyDescent="0.25"/>
    <row r="181" ht="409.5" customHeight="1" x14ac:dyDescent="0.25"/>
    <row r="182" ht="367.5" customHeight="1" x14ac:dyDescent="0.25"/>
    <row r="183" ht="409.5" customHeight="1" x14ac:dyDescent="0.25"/>
    <row r="184" ht="371.25" customHeight="1" x14ac:dyDescent="0.25"/>
    <row r="185" ht="409.6" customHeight="1" x14ac:dyDescent="0.25"/>
    <row r="186" ht="409.6" customHeight="1" x14ac:dyDescent="0.25"/>
    <row r="187" ht="408.75" customHeight="1" x14ac:dyDescent="0.25"/>
    <row r="188" ht="408.75" customHeight="1" x14ac:dyDescent="0.25"/>
    <row r="189" ht="408.75" customHeight="1" x14ac:dyDescent="0.25"/>
    <row r="190" ht="409.6" customHeight="1" x14ac:dyDescent="0.25"/>
    <row r="191" ht="409.6" customHeight="1" x14ac:dyDescent="0.25"/>
    <row r="192" ht="409.5" customHeight="1" x14ac:dyDescent="0.25"/>
    <row r="193" spans="1:728" ht="409.6" customHeight="1" x14ac:dyDescent="0.25"/>
    <row r="194" spans="1:728" ht="409.6" customHeight="1" x14ac:dyDescent="0.25"/>
    <row r="195" spans="1:728" ht="409.5" customHeight="1" x14ac:dyDescent="0.25"/>
    <row r="196" spans="1:728" ht="204.75" customHeight="1" x14ac:dyDescent="0.25"/>
    <row r="197" spans="1:728" ht="409.6" customHeight="1" x14ac:dyDescent="0.25"/>
    <row r="198" spans="1:728" ht="409.6" customHeight="1" x14ac:dyDescent="0.25"/>
    <row r="199" spans="1:728" ht="409.6" customHeight="1" x14ac:dyDescent="0.25"/>
    <row r="200" spans="1:728" ht="409.6" customHeight="1" x14ac:dyDescent="0.25"/>
    <row r="201" spans="1:728" s="1" customFormat="1" ht="409.5" customHeight="1" x14ac:dyDescent="0.25">
      <c r="A201" s="2"/>
      <c r="B201" s="2"/>
      <c r="C201" s="2"/>
      <c r="D201" s="2"/>
      <c r="E201" s="2"/>
      <c r="F201" s="2"/>
      <c r="G201" s="2"/>
      <c r="H201" s="5"/>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c r="IF201" s="2"/>
      <c r="IG201" s="2"/>
      <c r="IH201" s="2"/>
      <c r="II201" s="2"/>
      <c r="IJ201" s="2"/>
      <c r="IK201" s="2"/>
      <c r="IL201" s="2"/>
      <c r="IM201" s="2"/>
      <c r="IN201" s="2"/>
      <c r="IO201" s="2"/>
      <c r="IP201" s="2"/>
      <c r="IQ201" s="2"/>
      <c r="IR201" s="2"/>
      <c r="IS201" s="2"/>
      <c r="IT201" s="2"/>
      <c r="IU201" s="2"/>
      <c r="IV201" s="2"/>
      <c r="IW201" s="2"/>
      <c r="IX201" s="2"/>
      <c r="IY201" s="2"/>
      <c r="IZ201" s="2"/>
      <c r="JA201" s="2"/>
      <c r="JB201" s="2"/>
      <c r="JC201" s="2"/>
      <c r="JD201" s="2"/>
      <c r="JE201" s="2"/>
      <c r="JF201" s="2"/>
      <c r="JG201" s="2"/>
      <c r="JH201" s="2"/>
      <c r="JI201" s="2"/>
      <c r="JJ201" s="2"/>
      <c r="JK201" s="2"/>
      <c r="JL201" s="2"/>
      <c r="JM201" s="2"/>
      <c r="JN201" s="2"/>
      <c r="JO201" s="2"/>
      <c r="JP201" s="2"/>
      <c r="JQ201" s="2"/>
      <c r="JR201" s="2"/>
      <c r="JS201" s="2"/>
      <c r="JT201" s="2"/>
      <c r="JU201" s="2"/>
      <c r="JV201" s="2"/>
      <c r="JW201" s="2"/>
      <c r="JX201" s="2"/>
      <c r="JY201" s="2"/>
      <c r="JZ201" s="2"/>
      <c r="KA201" s="2"/>
      <c r="KB201" s="2"/>
      <c r="KC201" s="2"/>
      <c r="KD201" s="2"/>
      <c r="KE201" s="2"/>
      <c r="KF201" s="2"/>
      <c r="KG201" s="2"/>
      <c r="KH201" s="2"/>
      <c r="KI201" s="2"/>
      <c r="KJ201" s="2"/>
      <c r="KK201" s="2"/>
      <c r="KL201" s="2"/>
      <c r="KM201" s="2"/>
      <c r="KN201" s="2"/>
      <c r="KO201" s="2"/>
      <c r="KP201" s="2"/>
      <c r="KQ201" s="2"/>
      <c r="KR201" s="2"/>
      <c r="KS201" s="2"/>
      <c r="KT201" s="2"/>
      <c r="KU201" s="2"/>
      <c r="KV201" s="2"/>
      <c r="KW201" s="2"/>
      <c r="KX201" s="2"/>
      <c r="KY201" s="2"/>
      <c r="KZ201" s="2"/>
      <c r="LA201" s="2"/>
      <c r="LB201" s="2"/>
      <c r="LC201" s="2"/>
      <c r="LD201" s="2"/>
      <c r="LE201" s="2"/>
      <c r="LF201" s="2"/>
      <c r="LG201" s="2"/>
      <c r="LH201" s="2"/>
      <c r="LI201" s="2"/>
      <c r="LJ201" s="2"/>
      <c r="LK201" s="2"/>
      <c r="LL201" s="2"/>
      <c r="LM201" s="2"/>
      <c r="LN201" s="2"/>
      <c r="LO201" s="2"/>
      <c r="LP201" s="2"/>
      <c r="LQ201" s="2"/>
      <c r="LR201" s="2"/>
      <c r="LS201" s="2"/>
      <c r="LT201" s="2"/>
      <c r="LU201" s="2"/>
      <c r="LV201" s="2"/>
      <c r="LW201" s="2"/>
      <c r="LX201" s="2"/>
      <c r="LY201" s="2"/>
      <c r="LZ201" s="2"/>
      <c r="MA201" s="2"/>
      <c r="MB201" s="2"/>
      <c r="MC201" s="2"/>
      <c r="MD201" s="2"/>
      <c r="ME201" s="2"/>
      <c r="MF201" s="2"/>
      <c r="MG201" s="2"/>
      <c r="MH201" s="2"/>
      <c r="MI201" s="2"/>
      <c r="MJ201" s="2"/>
      <c r="MK201" s="2"/>
      <c r="ML201" s="2"/>
      <c r="MM201" s="2"/>
      <c r="MN201" s="2"/>
      <c r="MO201" s="2"/>
      <c r="MP201" s="2"/>
      <c r="MQ201" s="2"/>
      <c r="MR201" s="2"/>
      <c r="MS201" s="2"/>
      <c r="MT201" s="2"/>
      <c r="MU201" s="2"/>
      <c r="MV201" s="2"/>
      <c r="MW201" s="2"/>
      <c r="MX201" s="2"/>
      <c r="MY201" s="2"/>
      <c r="MZ201" s="2"/>
      <c r="NA201" s="2"/>
      <c r="NB201" s="2"/>
      <c r="NC201" s="2"/>
      <c r="ND201" s="2"/>
      <c r="NE201" s="2"/>
      <c r="NF201" s="2"/>
      <c r="NG201" s="2"/>
      <c r="NH201" s="2"/>
      <c r="NI201" s="2"/>
      <c r="NJ201" s="2"/>
      <c r="NK201" s="2"/>
      <c r="NL201" s="2"/>
      <c r="NM201" s="2"/>
      <c r="NN201" s="2"/>
      <c r="NO201" s="2"/>
      <c r="NP201" s="2"/>
      <c r="NQ201" s="2"/>
      <c r="NR201" s="2"/>
      <c r="NS201" s="2"/>
      <c r="NT201" s="2"/>
      <c r="NU201" s="2"/>
      <c r="NV201" s="2"/>
      <c r="NW201" s="2"/>
      <c r="NX201" s="2"/>
      <c r="NY201" s="2"/>
      <c r="NZ201" s="2"/>
      <c r="OA201" s="2"/>
      <c r="OB201" s="2"/>
      <c r="OC201" s="2"/>
      <c r="OD201" s="2"/>
      <c r="OE201" s="2"/>
      <c r="OF201" s="2"/>
      <c r="OG201" s="2"/>
      <c r="OH201" s="2"/>
      <c r="OI201" s="2"/>
      <c r="OJ201" s="2"/>
      <c r="OK201" s="2"/>
      <c r="OL201" s="2"/>
      <c r="OM201" s="2"/>
      <c r="ON201" s="2"/>
      <c r="OO201" s="2"/>
      <c r="OP201" s="2"/>
      <c r="OQ201" s="2"/>
      <c r="OR201" s="2"/>
      <c r="OS201" s="2"/>
      <c r="OT201" s="2"/>
      <c r="OU201" s="2"/>
      <c r="OV201" s="2"/>
      <c r="OW201" s="2"/>
      <c r="OX201" s="2"/>
      <c r="OY201" s="2"/>
      <c r="OZ201" s="2"/>
      <c r="PA201" s="2"/>
      <c r="PB201" s="2"/>
      <c r="PC201" s="2"/>
      <c r="PD201" s="2"/>
      <c r="PE201" s="2"/>
      <c r="PF201" s="2"/>
      <c r="PG201" s="2"/>
      <c r="PH201" s="2"/>
      <c r="PI201" s="2"/>
      <c r="PJ201" s="2"/>
      <c r="PK201" s="2"/>
      <c r="PL201" s="2"/>
      <c r="PM201" s="2"/>
      <c r="PN201" s="2"/>
      <c r="PO201" s="2"/>
      <c r="PP201" s="2"/>
      <c r="PQ201" s="2"/>
      <c r="PR201" s="2"/>
      <c r="PS201" s="2"/>
      <c r="PT201" s="2"/>
      <c r="PU201" s="2"/>
      <c r="PV201" s="2"/>
      <c r="PW201" s="2"/>
      <c r="PX201" s="2"/>
      <c r="PY201" s="2"/>
      <c r="PZ201" s="2"/>
      <c r="QA201" s="2"/>
      <c r="QB201" s="2"/>
      <c r="QC201" s="2"/>
      <c r="QD201" s="2"/>
      <c r="QE201" s="2"/>
      <c r="QF201" s="2"/>
      <c r="QG201" s="2"/>
      <c r="QH201" s="2"/>
      <c r="QI201" s="2"/>
      <c r="QJ201" s="2"/>
      <c r="QK201" s="2"/>
      <c r="QL201" s="2"/>
      <c r="QM201" s="2"/>
      <c r="QN201" s="2"/>
      <c r="QO201" s="2"/>
      <c r="QP201" s="2"/>
      <c r="QQ201" s="2"/>
      <c r="QR201" s="2"/>
      <c r="QS201" s="2"/>
      <c r="QT201" s="2"/>
      <c r="QU201" s="2"/>
      <c r="QV201" s="2"/>
      <c r="QW201" s="2"/>
      <c r="QX201" s="2"/>
      <c r="QY201" s="2"/>
      <c r="QZ201" s="2"/>
      <c r="RA201" s="2"/>
      <c r="RB201" s="2"/>
      <c r="RC201" s="2"/>
      <c r="RD201" s="2"/>
      <c r="RE201" s="2"/>
      <c r="RF201" s="2"/>
      <c r="RG201" s="2"/>
      <c r="RH201" s="2"/>
      <c r="RI201" s="2"/>
      <c r="RJ201" s="2"/>
      <c r="RK201" s="2"/>
      <c r="RL201" s="2"/>
      <c r="RM201" s="2"/>
      <c r="RN201" s="2"/>
      <c r="RO201" s="2"/>
      <c r="RP201" s="2"/>
      <c r="RQ201" s="2"/>
      <c r="RR201" s="2"/>
      <c r="RS201" s="2"/>
      <c r="RT201" s="2"/>
      <c r="RU201" s="2"/>
      <c r="RV201" s="2"/>
      <c r="RW201" s="2"/>
      <c r="RX201" s="2"/>
      <c r="RY201" s="2"/>
      <c r="RZ201" s="2"/>
      <c r="SA201" s="2"/>
      <c r="SB201" s="2"/>
      <c r="SC201" s="2"/>
      <c r="SD201" s="2"/>
      <c r="SE201" s="2"/>
      <c r="SF201" s="2"/>
      <c r="SG201" s="2"/>
      <c r="SH201" s="2"/>
      <c r="SI201" s="2"/>
      <c r="SJ201" s="2"/>
      <c r="SK201" s="2"/>
      <c r="SL201" s="2"/>
      <c r="SM201" s="2"/>
      <c r="SN201" s="2"/>
      <c r="SO201" s="2"/>
      <c r="SP201" s="2"/>
      <c r="SQ201" s="2"/>
      <c r="SR201" s="2"/>
      <c r="SS201" s="2"/>
      <c r="ST201" s="2"/>
      <c r="SU201" s="2"/>
      <c r="SV201" s="2"/>
      <c r="SW201" s="2"/>
      <c r="SX201" s="2"/>
      <c r="SY201" s="2"/>
      <c r="SZ201" s="2"/>
      <c r="TA201" s="2"/>
      <c r="TB201" s="2"/>
      <c r="TC201" s="2"/>
      <c r="TD201" s="2"/>
      <c r="TE201" s="2"/>
      <c r="TF201" s="2"/>
      <c r="TG201" s="2"/>
      <c r="TH201" s="2"/>
      <c r="TI201" s="2"/>
      <c r="TJ201" s="2"/>
      <c r="TK201" s="2"/>
      <c r="TL201" s="2"/>
      <c r="TM201" s="2"/>
      <c r="TN201" s="2"/>
      <c r="TO201" s="2"/>
      <c r="TP201" s="2"/>
      <c r="TQ201" s="2"/>
      <c r="TR201" s="2"/>
      <c r="TS201" s="2"/>
      <c r="TT201" s="2"/>
      <c r="TU201" s="2"/>
      <c r="TV201" s="2"/>
      <c r="TW201" s="2"/>
      <c r="TX201" s="2"/>
      <c r="TY201" s="2"/>
      <c r="TZ201" s="2"/>
      <c r="UA201" s="2"/>
      <c r="UB201" s="2"/>
      <c r="UC201" s="2"/>
      <c r="UD201" s="2"/>
      <c r="UE201" s="2"/>
      <c r="UF201" s="2"/>
      <c r="UG201" s="2"/>
      <c r="UH201" s="2"/>
      <c r="UI201" s="2"/>
      <c r="UJ201" s="2"/>
      <c r="UK201" s="2"/>
      <c r="UL201" s="2"/>
      <c r="UM201" s="2"/>
      <c r="UN201" s="2"/>
      <c r="UO201" s="2"/>
      <c r="UP201" s="2"/>
      <c r="UQ201" s="2"/>
      <c r="UR201" s="2"/>
      <c r="US201" s="2"/>
      <c r="UT201" s="2"/>
      <c r="UU201" s="2"/>
      <c r="UV201" s="2"/>
      <c r="UW201" s="2"/>
      <c r="UX201" s="2"/>
      <c r="UY201" s="2"/>
      <c r="UZ201" s="2"/>
      <c r="VA201" s="2"/>
      <c r="VB201" s="2"/>
      <c r="VC201" s="2"/>
      <c r="VD201" s="2"/>
      <c r="VE201" s="2"/>
      <c r="VF201" s="2"/>
      <c r="VG201" s="2"/>
      <c r="VH201" s="2"/>
      <c r="VI201" s="2"/>
      <c r="VJ201" s="2"/>
      <c r="VK201" s="2"/>
      <c r="VL201" s="2"/>
      <c r="VM201" s="2"/>
      <c r="VN201" s="2"/>
      <c r="VO201" s="2"/>
      <c r="VP201" s="2"/>
      <c r="VQ201" s="2"/>
      <c r="VR201" s="2"/>
      <c r="VS201" s="2"/>
      <c r="VT201" s="2"/>
      <c r="VU201" s="2"/>
      <c r="VV201" s="2"/>
      <c r="VW201" s="2"/>
      <c r="VX201" s="2"/>
      <c r="VY201" s="2"/>
      <c r="VZ201" s="2"/>
      <c r="WA201" s="2"/>
      <c r="WB201" s="2"/>
      <c r="WC201" s="2"/>
      <c r="WD201" s="2"/>
      <c r="WE201" s="2"/>
      <c r="WF201" s="2"/>
      <c r="WG201" s="2"/>
      <c r="WH201" s="2"/>
      <c r="WI201" s="2"/>
      <c r="WJ201" s="2"/>
      <c r="WK201" s="2"/>
      <c r="WL201" s="2"/>
      <c r="WM201" s="2"/>
      <c r="WN201" s="2"/>
      <c r="WO201" s="2"/>
      <c r="WP201" s="2"/>
      <c r="WQ201" s="2"/>
      <c r="WR201" s="2"/>
      <c r="WS201" s="2"/>
      <c r="WT201" s="2"/>
      <c r="WU201" s="2"/>
      <c r="WV201" s="2"/>
      <c r="WW201" s="2"/>
      <c r="WX201" s="2"/>
      <c r="WY201" s="2"/>
      <c r="WZ201" s="2"/>
      <c r="XA201" s="2"/>
      <c r="XB201" s="2"/>
      <c r="XC201" s="2"/>
      <c r="XD201" s="2"/>
      <c r="XE201" s="2"/>
      <c r="XF201" s="2"/>
      <c r="XG201" s="2"/>
      <c r="XH201" s="2"/>
      <c r="XI201" s="2"/>
      <c r="XJ201" s="2"/>
      <c r="XK201" s="2"/>
      <c r="XL201" s="2"/>
      <c r="XM201" s="2"/>
      <c r="XN201" s="2"/>
      <c r="XO201" s="2"/>
      <c r="XP201" s="2"/>
      <c r="XQ201" s="2"/>
      <c r="XR201" s="2"/>
      <c r="XS201" s="2"/>
      <c r="XT201" s="2"/>
      <c r="XU201" s="2"/>
      <c r="XV201" s="2"/>
      <c r="XW201" s="2"/>
      <c r="XX201" s="2"/>
      <c r="XY201" s="2"/>
      <c r="XZ201" s="2"/>
      <c r="YA201" s="2"/>
      <c r="YB201" s="2"/>
      <c r="YC201" s="2"/>
      <c r="YD201" s="2"/>
      <c r="YE201" s="2"/>
      <c r="YF201" s="2"/>
      <c r="YG201" s="2"/>
      <c r="YH201" s="2"/>
      <c r="YI201" s="2"/>
      <c r="YJ201" s="2"/>
      <c r="YK201" s="2"/>
      <c r="YL201" s="2"/>
      <c r="YM201" s="2"/>
      <c r="YN201" s="2"/>
      <c r="YO201" s="2"/>
      <c r="YP201" s="2"/>
      <c r="YQ201" s="2"/>
      <c r="YR201" s="2"/>
      <c r="YS201" s="2"/>
      <c r="YT201" s="2"/>
      <c r="YU201" s="2"/>
      <c r="YV201" s="2"/>
      <c r="YW201" s="2"/>
      <c r="YX201" s="2"/>
      <c r="YY201" s="2"/>
      <c r="YZ201" s="2"/>
      <c r="ZA201" s="2"/>
      <c r="ZB201" s="2"/>
      <c r="ZC201" s="2"/>
      <c r="ZD201" s="2"/>
      <c r="ZE201" s="2"/>
      <c r="ZF201" s="2"/>
      <c r="ZG201" s="2"/>
      <c r="ZH201" s="2"/>
      <c r="ZI201" s="2"/>
      <c r="ZJ201" s="2"/>
      <c r="ZK201" s="2"/>
      <c r="ZL201" s="2"/>
      <c r="ZM201" s="2"/>
      <c r="ZN201" s="2"/>
      <c r="ZO201" s="2"/>
      <c r="ZP201" s="2"/>
      <c r="ZQ201" s="2"/>
      <c r="ZR201" s="2"/>
      <c r="ZS201" s="2"/>
      <c r="ZT201" s="2"/>
      <c r="ZU201" s="2"/>
      <c r="ZV201" s="2"/>
      <c r="ZW201" s="2"/>
      <c r="ZX201" s="2"/>
      <c r="ZY201" s="2"/>
      <c r="ZZ201" s="2"/>
      <c r="AAA201" s="2"/>
      <c r="AAB201" s="2"/>
      <c r="AAC201" s="2"/>
      <c r="AAD201" s="2"/>
      <c r="AAE201" s="2"/>
      <c r="AAF201" s="2"/>
      <c r="AAG201" s="2"/>
      <c r="AAH201" s="2"/>
      <c r="AAI201" s="2"/>
      <c r="AAJ201" s="2"/>
      <c r="AAK201" s="2"/>
      <c r="AAL201" s="2"/>
      <c r="AAM201" s="2"/>
      <c r="AAN201" s="2"/>
      <c r="AAO201" s="2"/>
      <c r="AAP201" s="2"/>
      <c r="AAQ201" s="2"/>
      <c r="AAR201" s="2"/>
      <c r="AAS201" s="2"/>
      <c r="AAT201" s="2"/>
      <c r="AAU201" s="2"/>
      <c r="AAV201" s="2"/>
      <c r="AAW201" s="2"/>
      <c r="AAX201" s="2"/>
      <c r="AAY201" s="2"/>
      <c r="AAZ201" s="2"/>
    </row>
    <row r="202" spans="1:728" ht="409.6" customHeight="1" x14ac:dyDescent="0.25"/>
    <row r="203" spans="1:728" ht="409.5" customHeight="1" x14ac:dyDescent="0.25"/>
    <row r="204" spans="1:728" ht="306" customHeight="1" x14ac:dyDescent="0.25"/>
    <row r="205" spans="1:728" ht="291" customHeight="1" x14ac:dyDescent="0.25"/>
    <row r="206" spans="1:728" ht="409.6" customHeight="1" x14ac:dyDescent="0.25"/>
    <row r="207" spans="1:728" ht="409.6" customHeight="1" x14ac:dyDescent="0.25"/>
    <row r="208" spans="1:728" ht="409.6" customHeight="1" x14ac:dyDescent="0.25"/>
    <row r="209" ht="409.6" customHeight="1" x14ac:dyDescent="0.25"/>
    <row r="210" ht="409.5" customHeight="1" x14ac:dyDescent="0.25"/>
    <row r="211" ht="409.5" customHeight="1" x14ac:dyDescent="0.25"/>
    <row r="212" ht="409.5" customHeight="1" x14ac:dyDescent="0.25"/>
    <row r="213" ht="409.6" customHeight="1" x14ac:dyDescent="0.25"/>
    <row r="214" ht="124.5" customHeight="1" x14ac:dyDescent="0.25"/>
    <row r="215" ht="409.6" customHeight="1" x14ac:dyDescent="0.25"/>
    <row r="216" ht="409.6" customHeight="1" x14ac:dyDescent="0.25"/>
    <row r="217" ht="409.6" customHeight="1" x14ac:dyDescent="0.25"/>
    <row r="218" ht="409.6" customHeight="1" x14ac:dyDescent="0.25"/>
    <row r="219" ht="409.6" customHeight="1" x14ac:dyDescent="0.25"/>
    <row r="220" ht="409.6" customHeight="1" x14ac:dyDescent="0.25"/>
    <row r="221" ht="409.6" customHeight="1" x14ac:dyDescent="0.25"/>
    <row r="222" ht="409.5" customHeight="1" x14ac:dyDescent="0.25"/>
    <row r="223" ht="409.6" customHeight="1" x14ac:dyDescent="0.25"/>
    <row r="224" ht="409.6" customHeight="1" x14ac:dyDescent="0.25"/>
    <row r="225" ht="409.6" customHeight="1" x14ac:dyDescent="0.25"/>
    <row r="226" ht="409.5" customHeight="1" x14ac:dyDescent="0.25"/>
    <row r="227" ht="409.5" customHeight="1" x14ac:dyDescent="0.25"/>
    <row r="228" ht="297" customHeight="1" x14ac:dyDescent="0.25"/>
    <row r="229" ht="214.5" customHeight="1" x14ac:dyDescent="0.25"/>
    <row r="230" ht="342" customHeight="1" x14ac:dyDescent="0.25"/>
    <row r="231" ht="409.6" customHeight="1" x14ac:dyDescent="0.25"/>
    <row r="232" ht="343.5" customHeight="1" x14ac:dyDescent="0.25"/>
    <row r="233" ht="409.6" customHeight="1" x14ac:dyDescent="0.25"/>
    <row r="234" ht="409.6" customHeight="1" x14ac:dyDescent="0.25"/>
    <row r="235" ht="409.6" customHeight="1" x14ac:dyDescent="0.25"/>
    <row r="236" ht="409.6" customHeight="1" x14ac:dyDescent="0.25"/>
    <row r="237" ht="409.6" customHeight="1" x14ac:dyDescent="0.25"/>
    <row r="238" ht="409.6" customHeight="1" x14ac:dyDescent="0.25"/>
    <row r="239" ht="409.6" customHeight="1" x14ac:dyDescent="0.25"/>
    <row r="240" ht="409.6" customHeight="1" x14ac:dyDescent="0.25"/>
    <row r="241" ht="409.5" customHeight="1" x14ac:dyDescent="0.25"/>
    <row r="242" ht="409.6" customHeight="1" x14ac:dyDescent="0.25"/>
    <row r="243" ht="409.6" customHeight="1" x14ac:dyDescent="0.25"/>
    <row r="244" ht="409.6" customHeight="1" x14ac:dyDescent="0.25"/>
    <row r="245" ht="409.5" customHeight="1" x14ac:dyDescent="0.25"/>
    <row r="246" ht="409.6" customHeight="1" x14ac:dyDescent="0.25"/>
    <row r="247" ht="401.25" customHeight="1" x14ac:dyDescent="0.25"/>
    <row r="248" ht="409.6" customHeight="1" x14ac:dyDescent="0.25"/>
    <row r="249" ht="409.6" customHeight="1" x14ac:dyDescent="0.25"/>
    <row r="250" ht="409.6" customHeight="1" x14ac:dyDescent="0.25"/>
    <row r="251" ht="409.6" customHeight="1" x14ac:dyDescent="0.25"/>
    <row r="252" ht="158.25" customHeight="1" x14ac:dyDescent="0.25"/>
    <row r="253" ht="409.6" customHeight="1" x14ac:dyDescent="0.25"/>
    <row r="254" ht="117" customHeight="1" x14ac:dyDescent="0.25"/>
    <row r="255" ht="408.75" customHeight="1" x14ac:dyDescent="0.25"/>
    <row r="256" ht="408.75" customHeight="1" x14ac:dyDescent="0.25"/>
    <row r="257" ht="408.75" customHeight="1" x14ac:dyDescent="0.25"/>
    <row r="258" ht="157.5" customHeight="1" x14ac:dyDescent="0.25"/>
    <row r="259" ht="408.75" customHeight="1" x14ac:dyDescent="0.25"/>
    <row r="260" ht="409.6" customHeight="1" x14ac:dyDescent="0.25"/>
    <row r="261" ht="262.5" customHeight="1" x14ac:dyDescent="0.25"/>
    <row r="262" ht="409.6" customHeight="1" x14ac:dyDescent="0.25"/>
    <row r="263" ht="409.6" customHeight="1" x14ac:dyDescent="0.25"/>
    <row r="264" ht="409.6" customHeight="1" x14ac:dyDescent="0.25"/>
    <row r="265" ht="409.5" customHeight="1" x14ac:dyDescent="0.25"/>
    <row r="266" ht="409.6" customHeight="1" x14ac:dyDescent="0.25"/>
    <row r="267" ht="409.6" customHeight="1" x14ac:dyDescent="0.25"/>
    <row r="268" ht="409.6" customHeight="1" x14ac:dyDescent="0.25"/>
    <row r="269" ht="408.75" customHeight="1" x14ac:dyDescent="0.25"/>
    <row r="270" ht="408.75" customHeight="1" x14ac:dyDescent="0.25"/>
    <row r="271" ht="382.5" customHeight="1" x14ac:dyDescent="0.25"/>
    <row r="272" ht="382.5" customHeight="1" x14ac:dyDescent="0.25"/>
    <row r="273" ht="409.6" customHeight="1" x14ac:dyDescent="0.25"/>
    <row r="274" ht="233.25" customHeight="1" x14ac:dyDescent="0.25"/>
    <row r="275" ht="409.6" customHeight="1" x14ac:dyDescent="0.25"/>
    <row r="276" ht="409.6" customHeight="1" x14ac:dyDescent="0.25"/>
    <row r="277" ht="409.5" customHeight="1" x14ac:dyDescent="0.25"/>
    <row r="278" ht="409.5" customHeight="1" x14ac:dyDescent="0.25"/>
    <row r="279" ht="361.5" customHeight="1" x14ac:dyDescent="0.25"/>
    <row r="280" ht="108" customHeight="1" x14ac:dyDescent="0.25"/>
    <row r="281" ht="409.6" customHeight="1" x14ac:dyDescent="0.25"/>
    <row r="282" ht="409.5" customHeight="1" x14ac:dyDescent="0.25"/>
    <row r="283" ht="265.5" customHeight="1" x14ac:dyDescent="0.25"/>
    <row r="284" ht="409.6" customHeight="1" x14ac:dyDescent="0.25"/>
    <row r="285" ht="409.6" customHeight="1" x14ac:dyDescent="0.25"/>
    <row r="286" ht="409.6" customHeight="1" x14ac:dyDescent="0.25"/>
    <row r="287" ht="409.6" customHeight="1" x14ac:dyDescent="0.25"/>
    <row r="288" ht="409.6" customHeight="1" x14ac:dyDescent="0.25"/>
    <row r="289" ht="256.5" customHeight="1" x14ac:dyDescent="0.25"/>
    <row r="290" ht="409.5" customHeight="1" x14ac:dyDescent="0.25"/>
    <row r="291" ht="409.5" customHeight="1" x14ac:dyDescent="0.25"/>
    <row r="292" ht="409.6" customHeight="1" x14ac:dyDescent="0.25"/>
    <row r="293" ht="409.6" customHeight="1" x14ac:dyDescent="0.25"/>
    <row r="294" ht="165" customHeight="1" x14ac:dyDescent="0.25"/>
    <row r="295" ht="302.25" customHeight="1" x14ac:dyDescent="0.25"/>
    <row r="296" ht="342.75" customHeight="1" x14ac:dyDescent="0.25"/>
    <row r="297" ht="285.75" customHeight="1" x14ac:dyDescent="0.25"/>
    <row r="298" ht="327" customHeight="1" x14ac:dyDescent="0.25"/>
    <row r="299" ht="409.5" customHeight="1" x14ac:dyDescent="0.25"/>
    <row r="300" ht="182.25" customHeight="1" x14ac:dyDescent="0.25"/>
    <row r="301" ht="408.75" customHeight="1" x14ac:dyDescent="0.25"/>
    <row r="302" ht="408.75" customHeight="1" x14ac:dyDescent="0.25"/>
    <row r="303" ht="360" customHeight="1" x14ac:dyDescent="0.25"/>
    <row r="304" ht="313.5" customHeight="1" x14ac:dyDescent="0.25"/>
    <row r="305" ht="408.75" customHeight="1" x14ac:dyDescent="0.25"/>
    <row r="306" ht="409.6" customHeight="1" x14ac:dyDescent="0.25"/>
    <row r="307" ht="409.5" customHeight="1" x14ac:dyDescent="0.25"/>
    <row r="308" ht="409.5" customHeight="1" x14ac:dyDescent="0.25"/>
    <row r="309" ht="279" customHeight="1" x14ac:dyDescent="0.25"/>
    <row r="310" ht="285" customHeight="1" x14ac:dyDescent="0.25"/>
    <row r="311" ht="341.25" customHeight="1" x14ac:dyDescent="0.25"/>
    <row r="312" ht="408.75" customHeight="1" x14ac:dyDescent="0.25"/>
    <row r="313" ht="408.75" customHeight="1" x14ac:dyDescent="0.25"/>
    <row r="314" ht="408.75" customHeight="1" x14ac:dyDescent="0.25"/>
    <row r="315" ht="409.6" customHeight="1" x14ac:dyDescent="0.25"/>
    <row r="316" ht="409.6" customHeight="1" x14ac:dyDescent="0.25"/>
    <row r="317" ht="409.6" customHeight="1" x14ac:dyDescent="0.25"/>
    <row r="318" ht="409.6" customHeight="1" x14ac:dyDescent="0.25"/>
    <row r="319" ht="390.75" customHeight="1" x14ac:dyDescent="0.25"/>
    <row r="320" ht="409.6" customHeight="1" x14ac:dyDescent="0.25"/>
    <row r="321" ht="409.6" customHeight="1" x14ac:dyDescent="0.25"/>
    <row r="322" ht="409.6" customHeight="1" x14ac:dyDescent="0.25"/>
    <row r="323" ht="409.6" customHeight="1" x14ac:dyDescent="0.25"/>
    <row r="324" ht="409.6" customHeight="1" x14ac:dyDescent="0.25"/>
    <row r="325" ht="409.6" customHeight="1" x14ac:dyDescent="0.25"/>
    <row r="326" ht="409.6" customHeight="1" x14ac:dyDescent="0.25"/>
    <row r="327" ht="409.6" customHeight="1" x14ac:dyDescent="0.25"/>
    <row r="328" ht="409.6" customHeight="1" x14ac:dyDescent="0.25"/>
    <row r="329" ht="222" customHeight="1" x14ac:dyDescent="0.25"/>
    <row r="330" ht="222" customHeight="1" x14ac:dyDescent="0.25"/>
    <row r="331" ht="409.6" customHeight="1" x14ac:dyDescent="0.25"/>
    <row r="332" ht="409.6" customHeight="1" x14ac:dyDescent="0.25"/>
    <row r="333" ht="409.6" customHeight="1" x14ac:dyDescent="0.25"/>
    <row r="334" ht="260.25" customHeight="1" x14ac:dyDescent="0.25"/>
    <row r="335" ht="309" customHeight="1" x14ac:dyDescent="0.25"/>
    <row r="336" ht="342" customHeight="1" x14ac:dyDescent="0.25"/>
    <row r="337" ht="279" customHeight="1" x14ac:dyDescent="0.25"/>
    <row r="338" ht="348" customHeight="1" x14ac:dyDescent="0.25"/>
    <row r="339" ht="300" customHeight="1" x14ac:dyDescent="0.25"/>
    <row r="340" ht="315" customHeight="1" x14ac:dyDescent="0.25"/>
    <row r="341" ht="306" customHeight="1" x14ac:dyDescent="0.25"/>
    <row r="342" ht="378" customHeight="1" x14ac:dyDescent="0.25"/>
    <row r="343" ht="228" customHeight="1" x14ac:dyDescent="0.25"/>
    <row r="344" ht="298.5" customHeight="1" x14ac:dyDescent="0.25"/>
    <row r="345" ht="265.5" customHeight="1" x14ac:dyDescent="0.25"/>
    <row r="346" ht="387.75" customHeight="1" x14ac:dyDescent="0.25"/>
    <row r="348" ht="409.6" customHeight="1" x14ac:dyDescent="0.25"/>
    <row r="349" ht="249" customHeight="1" x14ac:dyDescent="0.25"/>
    <row r="350" ht="330" customHeight="1" x14ac:dyDescent="0.25"/>
    <row r="351" ht="402" customHeight="1" x14ac:dyDescent="0.25"/>
    <row r="352" ht="409.6" customHeight="1" x14ac:dyDescent="0.25"/>
    <row r="353" ht="369" customHeight="1" x14ac:dyDescent="0.25"/>
    <row r="354" ht="409.6" customHeight="1" x14ac:dyDescent="0.25"/>
    <row r="355" ht="409.6" customHeight="1" x14ac:dyDescent="0.25"/>
    <row r="356" ht="276" customHeight="1" x14ac:dyDescent="0.25"/>
    <row r="361" ht="303" customHeight="1" x14ac:dyDescent="0.25"/>
    <row r="363" ht="356.25" customHeight="1" x14ac:dyDescent="0.25"/>
    <row r="364" ht="360.75" customHeight="1" x14ac:dyDescent="0.25"/>
    <row r="365" ht="234" customHeight="1" x14ac:dyDescent="0.25"/>
    <row r="367" ht="335.25" customHeight="1" x14ac:dyDescent="0.25"/>
    <row r="368" ht="344.25" customHeight="1" x14ac:dyDescent="0.25"/>
    <row r="370" ht="177" customHeight="1" x14ac:dyDescent="0.25"/>
    <row r="373" ht="309" customHeight="1" x14ac:dyDescent="0.25"/>
    <row r="374" ht="327.75" customHeight="1" x14ac:dyDescent="0.25"/>
    <row r="375" ht="296.25" customHeight="1" x14ac:dyDescent="0.25"/>
  </sheetData>
  <autoFilter ref="A1:G104" xr:uid="{00000000-0001-0000-0000-000000000000}">
    <filterColumn colId="0" showButton="0"/>
    <filterColumn colId="1" showButton="0"/>
    <filterColumn colId="2" showButton="0"/>
    <filterColumn colId="3" showButton="0"/>
    <filterColumn colId="4" showButton="0"/>
    <filterColumn colId="5" showButton="0"/>
  </autoFilter>
  <mergeCells count="153">
    <mergeCell ref="H53:H54"/>
    <mergeCell ref="A1:H2"/>
    <mergeCell ref="H43:H44"/>
    <mergeCell ref="C50:C51"/>
    <mergeCell ref="H50:H51"/>
    <mergeCell ref="F50:F51"/>
    <mergeCell ref="E50:E51"/>
    <mergeCell ref="B50:B51"/>
    <mergeCell ref="A50:A51"/>
    <mergeCell ref="A34:A36"/>
    <mergeCell ref="A40:A42"/>
    <mergeCell ref="B40:B42"/>
    <mergeCell ref="C40:C42"/>
    <mergeCell ref="B37:B39"/>
    <mergeCell ref="A37:A39"/>
    <mergeCell ref="D37:D39"/>
    <mergeCell ref="C37:C39"/>
    <mergeCell ref="H37:H39"/>
    <mergeCell ref="E37:E39"/>
    <mergeCell ref="C11:C21"/>
    <mergeCell ref="B11:B21"/>
    <mergeCell ref="A11:A21"/>
    <mergeCell ref="C53:C54"/>
    <mergeCell ref="D53:D54"/>
    <mergeCell ref="D11:D21"/>
    <mergeCell ref="H25:H26"/>
    <mergeCell ref="G34:G36"/>
    <mergeCell ref="A7:A10"/>
    <mergeCell ref="B7:B10"/>
    <mergeCell ref="C7:C10"/>
    <mergeCell ref="D7:D10"/>
    <mergeCell ref="E7:E10"/>
    <mergeCell ref="F7:F10"/>
    <mergeCell ref="A25:A26"/>
    <mergeCell ref="A22:A23"/>
    <mergeCell ref="B22:B23"/>
    <mergeCell ref="C22:C23"/>
    <mergeCell ref="B25:B26"/>
    <mergeCell ref="C25:C26"/>
    <mergeCell ref="D25:D26"/>
    <mergeCell ref="E25:E26"/>
    <mergeCell ref="D34:D36"/>
    <mergeCell ref="C34:C36"/>
    <mergeCell ref="B34:B36"/>
    <mergeCell ref="H4:H6"/>
    <mergeCell ref="C4:C6"/>
    <mergeCell ref="D4:D6"/>
    <mergeCell ref="E4:E6"/>
    <mergeCell ref="H7:H10"/>
    <mergeCell ref="E11:E21"/>
    <mergeCell ref="D40:D42"/>
    <mergeCell ref="E40:E42"/>
    <mergeCell ref="H40:H42"/>
    <mergeCell ref="H34:H36"/>
    <mergeCell ref="E34:E36"/>
    <mergeCell ref="G4:G6"/>
    <mergeCell ref="G7:G10"/>
    <mergeCell ref="G11:G21"/>
    <mergeCell ref="G22:G23"/>
    <mergeCell ref="G25:G26"/>
    <mergeCell ref="F22:F23"/>
    <mergeCell ref="D22:D23"/>
    <mergeCell ref="E22:E23"/>
    <mergeCell ref="H22:H23"/>
    <mergeCell ref="F25:F26"/>
    <mergeCell ref="F34:F36"/>
    <mergeCell ref="F4:F6"/>
    <mergeCell ref="F11:F21"/>
    <mergeCell ref="E63:E64"/>
    <mergeCell ref="D63:D64"/>
    <mergeCell ref="C63:C64"/>
    <mergeCell ref="B63:B64"/>
    <mergeCell ref="F68:F69"/>
    <mergeCell ref="G59:G61"/>
    <mergeCell ref="G63:G64"/>
    <mergeCell ref="G66:G67"/>
    <mergeCell ref="G68:G69"/>
    <mergeCell ref="F66:F67"/>
    <mergeCell ref="D59:D61"/>
    <mergeCell ref="C59:C61"/>
    <mergeCell ref="B59:B61"/>
    <mergeCell ref="F40:F42"/>
    <mergeCell ref="F43:F44"/>
    <mergeCell ref="H59:H61"/>
    <mergeCell ref="A77:A78"/>
    <mergeCell ref="B77:B78"/>
    <mergeCell ref="C77:C78"/>
    <mergeCell ref="D77:D78"/>
    <mergeCell ref="E77:E78"/>
    <mergeCell ref="F77:F78"/>
    <mergeCell ref="H77:H78"/>
    <mergeCell ref="A75:A76"/>
    <mergeCell ref="B75:B76"/>
    <mergeCell ref="C75:C76"/>
    <mergeCell ref="D75:D76"/>
    <mergeCell ref="E75:E76"/>
    <mergeCell ref="H75:H76"/>
    <mergeCell ref="G75:G76"/>
    <mergeCell ref="G77:G78"/>
    <mergeCell ref="F75:F76"/>
    <mergeCell ref="D68:D69"/>
    <mergeCell ref="C68:C69"/>
    <mergeCell ref="E68:E69"/>
    <mergeCell ref="E59:E61"/>
    <mergeCell ref="H63:H64"/>
    <mergeCell ref="D43:D44"/>
    <mergeCell ref="E53:E54"/>
    <mergeCell ref="E43:E44"/>
    <mergeCell ref="A4:A6"/>
    <mergeCell ref="B4:B6"/>
    <mergeCell ref="H11:H21"/>
    <mergeCell ref="F46:F47"/>
    <mergeCell ref="H68:H69"/>
    <mergeCell ref="B68:B69"/>
    <mergeCell ref="A68:A69"/>
    <mergeCell ref="H46:H47"/>
    <mergeCell ref="B66:B67"/>
    <mergeCell ref="A66:A67"/>
    <mergeCell ref="E66:E67"/>
    <mergeCell ref="H66:H67"/>
    <mergeCell ref="D66:D67"/>
    <mergeCell ref="C66:C67"/>
    <mergeCell ref="H56:H57"/>
    <mergeCell ref="E56:E57"/>
    <mergeCell ref="D56:D57"/>
    <mergeCell ref="C56:C57"/>
    <mergeCell ref="B56:B57"/>
    <mergeCell ref="A56:A57"/>
    <mergeCell ref="F63:F64"/>
    <mergeCell ref="A59:A61"/>
    <mergeCell ref="A63:A64"/>
    <mergeCell ref="G37:G39"/>
    <mergeCell ref="G40:G42"/>
    <mergeCell ref="G43:G44"/>
    <mergeCell ref="G46:G47"/>
    <mergeCell ref="G50:G51"/>
    <mergeCell ref="G53:G54"/>
    <mergeCell ref="G56:G57"/>
    <mergeCell ref="F56:F57"/>
    <mergeCell ref="F59:F61"/>
    <mergeCell ref="F53:F54"/>
    <mergeCell ref="E46:E47"/>
    <mergeCell ref="A46:A47"/>
    <mergeCell ref="B46:B47"/>
    <mergeCell ref="C46:C47"/>
    <mergeCell ref="D46:D47"/>
    <mergeCell ref="A53:A54"/>
    <mergeCell ref="B53:B54"/>
    <mergeCell ref="F37:F39"/>
    <mergeCell ref="D50:D51"/>
    <mergeCell ref="A43:A44"/>
    <mergeCell ref="B43:B44"/>
    <mergeCell ref="C43:C44"/>
  </mergeCells>
  <phoneticPr fontId="1" type="noConversion"/>
  <pageMargins left="0.51181102362204722" right="0.51181102362204722" top="0.78740157480314965" bottom="0.78740157480314965" header="0.31496062992125984" footer="0.31496062992125984"/>
  <pageSetup paperSize="9" scale="1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Controle de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Leme</dc:creator>
  <cp:lastModifiedBy>Gustavo Moreno</cp:lastModifiedBy>
  <cp:lastPrinted>2026-10-06T19:40:50Z</cp:lastPrinted>
  <dcterms:created xsi:type="dcterms:W3CDTF">2015-03-23T19:27:07Z</dcterms:created>
  <dcterms:modified xsi:type="dcterms:W3CDTF">2026-10-06T19:40:56Z</dcterms:modified>
</cp:coreProperties>
</file>