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rh.07\Downloads\"/>
    </mc:Choice>
  </mc:AlternateContent>
  <xr:revisionPtr revIDLastSave="0" documentId="13_ncr:1_{C62856ED-897C-490D-8B48-9AADE561C7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N 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2" i="3" l="1"/>
  <c r="P62" i="3"/>
  <c r="O62" i="3"/>
  <c r="M62" i="3"/>
  <c r="Q62" i="3" l="1"/>
</calcChain>
</file>

<file path=xl/sharedStrings.xml><?xml version="1.0" encoding="utf-8"?>
<sst xmlns="http://schemas.openxmlformats.org/spreadsheetml/2006/main" count="354" uniqueCount="252">
  <si>
    <r>
      <rPr>
        <b/>
        <sz val="11"/>
        <color rgb="FF000000"/>
        <rFont val="Calibri"/>
        <family val="2"/>
      </rPr>
      <t xml:space="preserve">IMED - </t>
    </r>
    <r>
      <rPr>
        <sz val="11"/>
        <color rgb="FF000000"/>
        <rFont val="Calibri"/>
        <family val="2"/>
      </rPr>
      <t xml:space="preserve"> INSTITUTO DE MEDICINA, ESTUDOS E DESENVOLVIMENTO</t>
    </r>
  </si>
  <si>
    <t xml:space="preserve">FUNDAMENTO LEGAL: Art. 6º, § 1º, VIII e Art. 6º, § 4º, I, § 6º, II, V, VI e VII, Art. 65-A, II da Lei Estadual nº 18.025/2013, Art 11, VIII alinea "d" da Resolução Normativa nº 4/2025 TCE-GO e o Item 12.1l da cláusula décima segunda, item 2.27, alínea “a” da cláusula segunda da Minuta Padrão do Contrato de Gestão-PGE                           </t>
  </si>
  <si>
    <t>NOME DOS DIRETORES ESTATUTÁRIOS DA O.S</t>
  </si>
  <si>
    <t>CPF</t>
  </si>
  <si>
    <t>CARGO</t>
  </si>
  <si>
    <t>SETOR</t>
  </si>
  <si>
    <t>TELEFONE</t>
  </si>
  <si>
    <t>E-MAIL</t>
  </si>
  <si>
    <t>Tipo de Vinculo</t>
  </si>
  <si>
    <t>Abono de Ferias / Férias CLT (R$)</t>
  </si>
  <si>
    <t>Valor 13º (R$)</t>
  </si>
  <si>
    <t>Salário do Mês (R$)</t>
  </si>
  <si>
    <t>Demais Descontos (R$)</t>
  </si>
  <si>
    <t>Valor Líquido (R$)</t>
  </si>
  <si>
    <t>JOSE RONALD ROCHA</t>
  </si>
  <si>
    <t>491.XXX.XX-91</t>
  </si>
  <si>
    <t>DIRETOR PRESIDENTE</t>
  </si>
  <si>
    <t>OS</t>
  </si>
  <si>
    <t>(11) 3148-1664</t>
  </si>
  <si>
    <t>diretor.presidente@imed.org.br</t>
  </si>
  <si>
    <t>ESTATUTARIO</t>
  </si>
  <si>
    <t>-</t>
  </si>
  <si>
    <t>R$ 0,00**</t>
  </si>
  <si>
    <t>ANDRE SILVA SADER</t>
  </si>
  <si>
    <t>170.XXX.XX-45</t>
  </si>
  <si>
    <t>DIRETOR FINANCEIRO</t>
  </si>
  <si>
    <t>(11) 3141-1128</t>
  </si>
  <si>
    <t>diretor.financeiro@imed.org.br</t>
  </si>
  <si>
    <t>ALICE ZOPELAR ALMEIDA DE OLIVEIRA PENA</t>
  </si>
  <si>
    <t>076.XXX.XX-10</t>
  </si>
  <si>
    <t>DIRETOR ADMINISTRATIVO</t>
  </si>
  <si>
    <t>diretor.administrativo@imed.org.br</t>
  </si>
  <si>
    <t>NOME DOS DIRETORES E CHEFIAS DA UNIDADE</t>
  </si>
  <si>
    <t>JOAO BATISTA DA CUNHA</t>
  </si>
  <si>
    <t>DIRETOR ASSISTENCIAL</t>
  </si>
  <si>
    <t>DIRETORIA E GERENCIA</t>
  </si>
  <si>
    <t>(35) 99964-8372</t>
  </si>
  <si>
    <t>joao.cunha@hcn.org.br</t>
  </si>
  <si>
    <t>CLT</t>
  </si>
  <si>
    <t>DIRETOR TÉCNICO</t>
  </si>
  <si>
    <t>RAELMA DOURADO DE MAGALHAES</t>
  </si>
  <si>
    <t>DIRETOR DE INFRAESTRUTURA</t>
  </si>
  <si>
    <t>INFRA PREDIAL</t>
  </si>
  <si>
    <t>(62) 99846-3845</t>
  </si>
  <si>
    <t>rael.magalhaes@imed.org.br</t>
  </si>
  <si>
    <t>ALEX DA CRUZ ABADIA</t>
  </si>
  <si>
    <t>GERENTE DE INFRAESTRUTURA</t>
  </si>
  <si>
    <t>(62) 99380-8651</t>
  </si>
  <si>
    <t>alex.abadia@hcn.org.br</t>
  </si>
  <si>
    <t>ALINE DE GODOI SANTOS</t>
  </si>
  <si>
    <t>GERENTE ASSISTENCIAL</t>
  </si>
  <si>
    <t>aline.godoi@hcn.org.br</t>
  </si>
  <si>
    <t>LEILIANE ALVES CAMELO</t>
  </si>
  <si>
    <t>GERENTE DE ENFERMAGEM</t>
  </si>
  <si>
    <t>(62) 99296-0857</t>
  </si>
  <si>
    <t>leiliane.camelo@hcn.org.br</t>
  </si>
  <si>
    <t>LUCIANA FERNANDES DE SOUZA</t>
  </si>
  <si>
    <t>GERENTE DE FINANCEIRO</t>
  </si>
  <si>
    <t>FINANCEIRO</t>
  </si>
  <si>
    <t>(11) 98199-6972</t>
  </si>
  <si>
    <t>luciana.souza@imed.org.br</t>
  </si>
  <si>
    <t>ANA CAROLINE RIBEIRO JACINTO</t>
  </si>
  <si>
    <t>COORDENADOR DE ENFERMAGEM</t>
  </si>
  <si>
    <t>UTI NEONATAL</t>
  </si>
  <si>
    <t>(62) 98445-9612</t>
  </si>
  <si>
    <t>ana.ribeiro@hcn.org.br</t>
  </si>
  <si>
    <t>ANGELICA CAVALCANTE DE ALMEIDA</t>
  </si>
  <si>
    <t>CENTRAL DE MATERIAL ESTERELIZADO</t>
  </si>
  <si>
    <t>(62) 98511-6114</t>
  </si>
  <si>
    <t>angelica.almeida@hcn.org.br</t>
  </si>
  <si>
    <t>BRUNO SANTANA BUENO</t>
  </si>
  <si>
    <t>COORDENADOR DE PROJETOS</t>
  </si>
  <si>
    <t>TECNOLOGIA DA INFORMACAO</t>
  </si>
  <si>
    <t>(62) 99860-9239</t>
  </si>
  <si>
    <t>bruno.santana@imed.org.br</t>
  </si>
  <si>
    <t>DARLISSON DOS SANTOS REGO</t>
  </si>
  <si>
    <t>COORDENADOR ADMINISTRATIVO</t>
  </si>
  <si>
    <t>APOIO ADMINISTRATIVO</t>
  </si>
  <si>
    <t>(62) 98123-3796</t>
  </si>
  <si>
    <t>darlisson.rego@hcn.org.br</t>
  </si>
  <si>
    <t>FHADYA COSTA SOUSA LIMA</t>
  </si>
  <si>
    <t>COORDENADOR DE NVEF E PGRSS</t>
  </si>
  <si>
    <t>NUCLEO DE VIGILANCIA EDIDEMIOLOGICA</t>
  </si>
  <si>
    <t>(62) 99184-5551</t>
  </si>
  <si>
    <t>fhadya.lima@hcn.org.br</t>
  </si>
  <si>
    <t>GLAUCIA MICHELLE DA SILVA MONTEIRO</t>
  </si>
  <si>
    <t>(62) 99246-1655</t>
  </si>
  <si>
    <t>enfermagem.noturno@hcn.org.br</t>
  </si>
  <si>
    <t>ISABELLA CRISTHINY DE PAIVA ARAUJO</t>
  </si>
  <si>
    <t>C.M.A/SAÚDE MENTAL/C. ONCOLOGICA</t>
  </si>
  <si>
    <t>(62) 99834-8393</t>
  </si>
  <si>
    <t>isabella.leal@hcn.org.br</t>
  </si>
  <si>
    <t>ISABELLA THEODORO MONTEIRO PRATTES</t>
  </si>
  <si>
    <t>COORDENADOR DE FACILITIES</t>
  </si>
  <si>
    <t>(62) 98594-5544</t>
  </si>
  <si>
    <t>isabella.prates@hcn.org.br</t>
  </si>
  <si>
    <t>JANETTE ALVES DE OLIVEIRA</t>
  </si>
  <si>
    <t>C.C.3/CLINICA PEDIATRICA</t>
  </si>
  <si>
    <t>(64) 98128-9375</t>
  </si>
  <si>
    <t>janette.oliveira@hcn.org.br</t>
  </si>
  <si>
    <t>JEFTE SOUSA DE SENA</t>
  </si>
  <si>
    <t>(62) 98590-0773</t>
  </si>
  <si>
    <t>JULIANA CRISTINA LIEGIO ALVES</t>
  </si>
  <si>
    <t>CENTRO OBSTETRICO/ALCON</t>
  </si>
  <si>
    <t>(62) 99682-6449</t>
  </si>
  <si>
    <t>juliana.alves@hcn.org.br</t>
  </si>
  <si>
    <t>KELLEN KAROLINE MOREIRA LOPES</t>
  </si>
  <si>
    <t>UTI A/B</t>
  </si>
  <si>
    <t>(62) 98201-8943</t>
  </si>
  <si>
    <t>kellen.lopes@hcn.org.br</t>
  </si>
  <si>
    <t>LAIANE DOS REIS OLIVEIRA</t>
  </si>
  <si>
    <t>COORDENADOR DE SUSTENTABILIDADE</t>
  </si>
  <si>
    <t>RESIDUOS HOSPITALARES</t>
  </si>
  <si>
    <t>(32) 98886-0663</t>
  </si>
  <si>
    <t>laiane.reis@hcn.org.br</t>
  </si>
  <si>
    <t>LAIS RIBEIRO DE SOUZA</t>
  </si>
  <si>
    <t>COORDENADOR DE FATURAMENTO</t>
  </si>
  <si>
    <t>FATURAMENTO - SAME</t>
  </si>
  <si>
    <t>(62) 98431-4229</t>
  </si>
  <si>
    <t>lais.souza@hcn.org.br</t>
  </si>
  <si>
    <t>LAYS RENATA MARQUES CARDOSO</t>
  </si>
  <si>
    <t>UTI PEDIATRICA</t>
  </si>
  <si>
    <t>(62) 98415-7099</t>
  </si>
  <si>
    <t>lays.cardoso@hcn.org.br</t>
  </si>
  <si>
    <t>MARIA LUIZA OLIVEIRA RODRIGUES</t>
  </si>
  <si>
    <t>CLINICA CIRURGICA A/B</t>
  </si>
  <si>
    <t>(62) 99627-8889</t>
  </si>
  <si>
    <t>marialuiza.oliveira@hcn.org.br</t>
  </si>
  <si>
    <t>MAYRA JANUARIO DE OLIVEIRA</t>
  </si>
  <si>
    <t>COORDENADOR DE NIR</t>
  </si>
  <si>
    <t>NUCLEO INTERNO DE REGULACAO</t>
  </si>
  <si>
    <t>(62) 98172-4221</t>
  </si>
  <si>
    <t>mayra.oliveira@hcn.org.br</t>
  </si>
  <si>
    <t>MURILLO PEREIRA DE OLIVEIRA SOUZA</t>
  </si>
  <si>
    <t>(64) 99247-2880</t>
  </si>
  <si>
    <t>murillo.enfermagem@hotmail.com</t>
  </si>
  <si>
    <t>NATALIA MARTINS DE ALMEIDA</t>
  </si>
  <si>
    <t>CENTRO CIRURGICO</t>
  </si>
  <si>
    <t>(62) 98538-4303</t>
  </si>
  <si>
    <t>natalia.martins@hcn.org.br</t>
  </si>
  <si>
    <t>ROSIANE BATISTA DE SOUSA SOARES</t>
  </si>
  <si>
    <t>COORDENADOR DE SCIH</t>
  </si>
  <si>
    <t>CONTROLE DE INFECCAO HOSPITALAR</t>
  </si>
  <si>
    <t>(62) 98489-7839</t>
  </si>
  <si>
    <t>rosiane.sousa@hcn.org.br</t>
  </si>
  <si>
    <t>TAYMARA LEAL POLONIATO</t>
  </si>
  <si>
    <t>URGENCIA/EMERGENCIA</t>
  </si>
  <si>
    <t>(62) 98415-8575</t>
  </si>
  <si>
    <t>taymara.poloniato@hcn.org.br</t>
  </si>
  <si>
    <t>VALDILENE SILVA DE OLIVEIRA RODRIGUES</t>
  </si>
  <si>
    <t>(62) 99908-2068</t>
  </si>
  <si>
    <t>valdilene.rodrigues@hcn.org.br</t>
  </si>
  <si>
    <t>WANESSA ELIAS PRADO</t>
  </si>
  <si>
    <t>CLINICA MEDICA B</t>
  </si>
  <si>
    <t>(62) 99616-9167</t>
  </si>
  <si>
    <t>wanessa.prado@hcn.org.br</t>
  </si>
  <si>
    <t>ALINE CRISTINA DE OLIVEIRA</t>
  </si>
  <si>
    <t>SUPERVISOR DE INDICADORES</t>
  </si>
  <si>
    <t>(61) 98667-3082</t>
  </si>
  <si>
    <t>aline.oliveira@hcn.org</t>
  </si>
  <si>
    <t>DHOUGLAS MONTEIRO DE FARIA</t>
  </si>
  <si>
    <t>SUPERVISOR ADMINISTRATIVO</t>
  </si>
  <si>
    <t>(62) 99113-8535</t>
  </si>
  <si>
    <t>dhouglas.faria@hcn.org.br</t>
  </si>
  <si>
    <t>EVA CLEYDES DE SOUZA</t>
  </si>
  <si>
    <t>SUPERVISOR DE PSICOLOGIA</t>
  </si>
  <si>
    <t>PSICOLOGIA</t>
  </si>
  <si>
    <t>(62) 99117-9052</t>
  </si>
  <si>
    <t>eva.cleydes@hcn.org.br</t>
  </si>
  <si>
    <t>GISNEY PEREIRA DO NASCIMENTO</t>
  </si>
  <si>
    <t>(62) 99475-9374</t>
  </si>
  <si>
    <t>gisney.nascimento@hcn.org.br</t>
  </si>
  <si>
    <t>ISADORA RODRIGUES DA SILVA</t>
  </si>
  <si>
    <t>(62) 98427-4873</t>
  </si>
  <si>
    <t>isadora.rodrigues@hcn.org.br</t>
  </si>
  <si>
    <t>MARIA DE LOURDES RODRIGUES VIERA</t>
  </si>
  <si>
    <t>SUPERVISOR DE SERVIÇO SOCIAL</t>
  </si>
  <si>
    <t>SERVIÇO SOCIAL</t>
  </si>
  <si>
    <t>(62) 98445-4001</t>
  </si>
  <si>
    <t>lourdes.rodrigues@hcn.org.br</t>
  </si>
  <si>
    <t>JHESSICA FERNANDES NUNES DOS SANTOS</t>
  </si>
  <si>
    <t>SUPERVISOR DE FISIOTERAPIA</t>
  </si>
  <si>
    <t>FISIOTERAPIA</t>
  </si>
  <si>
    <t>(62) 99867-0996</t>
  </si>
  <si>
    <t>jhessica.santos@hcn.org.br</t>
  </si>
  <si>
    <t>LEANDRO BASILIO DOS SANTOS</t>
  </si>
  <si>
    <t>(62) 98456-1077</t>
  </si>
  <si>
    <t>leandro.santos@hcn.org.br</t>
  </si>
  <si>
    <t>DANILO PEREIRA QUINTINO</t>
  </si>
  <si>
    <t>GERENTE ADMINISTRATIVO</t>
  </si>
  <si>
    <t>(62) 98180-9530</t>
  </si>
  <si>
    <t>danilo.quintino@hcn.org.br</t>
  </si>
  <si>
    <t>RAFAELLA SILVA MACHADO</t>
  </si>
  <si>
    <t>SUPERVISOR DE GESTÃO DE PESSOAS</t>
  </si>
  <si>
    <t>GESTÃO PESSOAS</t>
  </si>
  <si>
    <t>(34) 99646-5855</t>
  </si>
  <si>
    <t>rafaella.machado@hcn.org.br</t>
  </si>
  <si>
    <t>LEONARDO MENDES MAGALHAES</t>
  </si>
  <si>
    <t>GERENTE DE ENGENHARIA CLÍNICA</t>
  </si>
  <si>
    <t>ENGENHARIA CLINICA</t>
  </si>
  <si>
    <t>(62) 99691-7853</t>
  </si>
  <si>
    <t>leonardo.magalhaes@hcn.org.br</t>
  </si>
  <si>
    <r>
      <rPr>
        <b/>
        <sz val="10"/>
        <color rgb="FF000000"/>
        <rFont val="Liberation Sans"/>
      </rPr>
      <t>NOTA DE JUSTIFICATIVA:</t>
    </r>
    <r>
      <rPr>
        <sz val="10"/>
        <color rgb="FF000000"/>
        <rFont val="Liberation Sans"/>
      </rPr>
      <t xml:space="preserve"> De acordo com o Art. 4º, inciso V da lei estadual nº 15.503, de 28 de dezembro de 2005, para que seja possível a remuneração dos dirigentes, esta deve ser fixada pelo conselho de administração, em valores compatíveis com os de mercado onde, no estado de Goiás, atua a organização social, desde que não superiores ao teto estabelecido pela constituição estadual - o que não houve até o presente momento.</t>
    </r>
  </si>
  <si>
    <r>
      <rPr>
        <b/>
        <sz val="11"/>
        <color rgb="FF000000"/>
        <rFont val="Calibri"/>
        <family val="2"/>
      </rPr>
      <t>FONTE DOS DADOS EXTRAÍDOS:</t>
    </r>
    <r>
      <rPr>
        <sz val="11"/>
        <color rgb="FF000000"/>
        <rFont val="Calibri"/>
        <family val="2"/>
      </rPr>
      <t xml:space="preserve"> Folha de pagamento/Contrato assinado com terceiros/Estatuto Social</t>
    </r>
  </si>
  <si>
    <t xml:space="preserve">ASSINATURA DO RESPONSÁVEL:
</t>
  </si>
  <si>
    <t>PJ</t>
  </si>
  <si>
    <t>luciano.azevedo@hcn.org.br</t>
  </si>
  <si>
    <t>(19) 99922-8494</t>
  </si>
  <si>
    <t>LUCIANO DIAS AZEVEDO</t>
  </si>
  <si>
    <t>MÊS/ANO: JANEIRO/2026</t>
  </si>
  <si>
    <t>046.XXX.XXX-38</t>
  </si>
  <si>
    <t>195.XXX.XXX-50</t>
  </si>
  <si>
    <t>034.XXX.XXX-93</t>
  </si>
  <si>
    <t>037.XXX.XXX-71</t>
  </si>
  <si>
    <t>019.XXX.XXX-31</t>
  </si>
  <si>
    <t>007.XXX.XXX-00</t>
  </si>
  <si>
    <t>182.XXX.XXX-92</t>
  </si>
  <si>
    <t>034.XXX.XXX-11</t>
  </si>
  <si>
    <t>052.XXX.XXX-11</t>
  </si>
  <si>
    <t>054.XXX.XXX-11</t>
  </si>
  <si>
    <t>859.XXX.XXX-15</t>
  </si>
  <si>
    <t>000.XXX.XXX-60</t>
  </si>
  <si>
    <t>021.XXX.XXX-07</t>
  </si>
  <si>
    <t>023.XXX.XXX-50</t>
  </si>
  <si>
    <t>021.XXX.XXX-02</t>
  </si>
  <si>
    <t>033.XXX.XXX-17</t>
  </si>
  <si>
    <t>034.XXX.XXX-09</t>
  </si>
  <si>
    <t>016.XXX.XXX-80</t>
  </si>
  <si>
    <t>054.XXX.XXX-92</t>
  </si>
  <si>
    <t>121.XXX.XXX-40</t>
  </si>
  <si>
    <t>070.XXX.XXX-22</t>
  </si>
  <si>
    <t>052.XXX.XXX-39</t>
  </si>
  <si>
    <t>053.XXX.XXX-74</t>
  </si>
  <si>
    <t>032.XXX.XXX-10</t>
  </si>
  <si>
    <t>026.XXX.XXX-07</t>
  </si>
  <si>
    <t>022.XXX.XXX-01</t>
  </si>
  <si>
    <t>059.XXX.XXX-17</t>
  </si>
  <si>
    <t>012.XXX.XXX-54</t>
  </si>
  <si>
    <t>041.XXX.XXX-01</t>
  </si>
  <si>
    <t>031.XXX.XXX-27</t>
  </si>
  <si>
    <t>018.XXX.XXX-52</t>
  </si>
  <si>
    <t>733.XXX.XXX-72</t>
  </si>
  <si>
    <t>971.XXX.XXX-53</t>
  </si>
  <si>
    <t>022.XXX.XXX-70</t>
  </si>
  <si>
    <t>050.XXX.XXX-70</t>
  </si>
  <si>
    <t>797.XXX.XXX-20</t>
  </si>
  <si>
    <t>033.XXX.XXX-52</t>
  </si>
  <si>
    <t>932.XXX.XXX-49</t>
  </si>
  <si>
    <t>022.XXX.XXX-69</t>
  </si>
  <si>
    <t>075.XXX.XXX-03</t>
  </si>
  <si>
    <t>539.XXX.XXX-87</t>
  </si>
  <si>
    <r>
      <t xml:space="preserve">NOME DA UNIDADE GERIDA: </t>
    </r>
    <r>
      <rPr>
        <sz val="11"/>
        <color rgb="FF000000"/>
        <rFont val="Calibri"/>
        <family val="2"/>
      </rPr>
      <t>HOSPITAL CENTRO NORTE GOIANO - HCN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</si>
</sst>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 &quot;#,##0.00&quot; &quot;;&quot;-&quot;#,##0.00&quot; &quot;;&quot; -&quot;00&quot; &quot;;&quot; &quot;@&quot; &quot;"/>
    <numFmt numFmtId="166" formatCode="[$R$-416]&quot; &quot;#,##0.00;[Red]&quot;-&quot;[$R$-416]&quot; &quot;#,##0.00"/>
    <numFmt numFmtId="167" formatCode="_-[$R$-416]\ * #,##0.00_-;\-[$R$-416]\ * #,##0.00_-;_-[$R$-416]\ * &quot;-&quot;??_-;_-@_-"/>
  </numFmts>
  <fonts count="17">
    <font>
      <sz val="11"/>
      <color rgb="FF000000"/>
      <name val="Liberation Sans"/>
    </font>
    <font>
      <sz val="11"/>
      <color theme="1"/>
      <name val="Calibri"/>
      <family val="2"/>
      <scheme val="minor"/>
    </font>
    <font>
      <sz val="11"/>
      <color rgb="FF000000"/>
      <name val="Liberation Sans"/>
    </font>
    <font>
      <b/>
      <i/>
      <sz val="16"/>
      <color rgb="FF000000"/>
      <name val="Liberation Sans"/>
    </font>
    <font>
      <u/>
      <sz val="11"/>
      <color rgb="FF0563C1"/>
      <name val="Liberation Sans"/>
    </font>
    <font>
      <b/>
      <i/>
      <u/>
      <sz val="11"/>
      <color rgb="FF000000"/>
      <name val="Liberation Sans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Liberation Sans"/>
    </font>
    <font>
      <b/>
      <sz val="10"/>
      <color rgb="FF000000"/>
      <name val="Liberation Sans"/>
    </font>
    <font>
      <b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</font>
    <font>
      <sz val="11"/>
      <color rgb="FFFF0000"/>
      <name val="Liberation Sans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Border="0" applyProtection="0"/>
    <xf numFmtId="166" fontId="5" fillId="0" borderId="0" applyBorder="0" applyProtection="0"/>
    <xf numFmtId="0" fontId="12" fillId="0" borderId="0"/>
  </cellStyleXfs>
  <cellXfs count="70">
    <xf numFmtId="0" fontId="0" fillId="0" borderId="0" xfId="0"/>
    <xf numFmtId="0" fontId="8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0" fillId="0" borderId="17" xfId="0" applyBorder="1"/>
    <xf numFmtId="0" fontId="6" fillId="2" borderId="1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0" borderId="0" xfId="5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64" fontId="6" fillId="2" borderId="9" xfId="2" applyFont="1" applyFill="1" applyBorder="1" applyAlignment="1">
      <alignment horizontal="center"/>
    </xf>
    <xf numFmtId="167" fontId="6" fillId="2" borderId="1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left"/>
    </xf>
    <xf numFmtId="0" fontId="11" fillId="3" borderId="17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164" fontId="6" fillId="2" borderId="14" xfId="2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6" fillId="2" borderId="10" xfId="0" applyFont="1" applyFill="1" applyBorder="1" applyAlignment="1">
      <alignment wrapText="1"/>
    </xf>
    <xf numFmtId="0" fontId="6" fillId="2" borderId="10" xfId="0" applyFont="1" applyFill="1" applyBorder="1"/>
    <xf numFmtId="0" fontId="13" fillId="5" borderId="13" xfId="0" applyFont="1" applyFill="1" applyBorder="1" applyAlignment="1">
      <alignment horizontal="center"/>
    </xf>
    <xf numFmtId="0" fontId="14" fillId="6" borderId="11" xfId="0" applyFont="1" applyFill="1" applyBorder="1" applyAlignment="1">
      <alignment horizontal="center" wrapText="1"/>
    </xf>
    <xf numFmtId="0" fontId="15" fillId="6" borderId="0" xfId="0" applyFont="1" applyFill="1"/>
    <xf numFmtId="164" fontId="16" fillId="6" borderId="9" xfId="2" applyFont="1" applyFill="1" applyBorder="1" applyAlignment="1">
      <alignment horizontal="center"/>
    </xf>
    <xf numFmtId="0" fontId="16" fillId="6" borderId="10" xfId="0" applyFont="1" applyFill="1" applyBorder="1" applyAlignment="1">
      <alignment wrapText="1"/>
    </xf>
    <xf numFmtId="0" fontId="16" fillId="6" borderId="15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44" fontId="6" fillId="2" borderId="9" xfId="2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/>
    </xf>
    <xf numFmtId="0" fontId="7" fillId="2" borderId="24" xfId="0" applyFont="1" applyFill="1" applyBorder="1" applyAlignment="1">
      <alignment horizontal="left" vertical="top"/>
    </xf>
    <xf numFmtId="0" fontId="9" fillId="4" borderId="25" xfId="0" applyFont="1" applyFill="1" applyBorder="1" applyAlignment="1">
      <alignment horizontal="left" vertical="center" wrapText="1"/>
    </xf>
    <xf numFmtId="0" fontId="9" fillId="4" borderId="26" xfId="0" applyFont="1" applyFill="1" applyBorder="1" applyAlignment="1">
      <alignment horizontal="left" vertical="center" wrapText="1"/>
    </xf>
    <xf numFmtId="0" fontId="9" fillId="4" borderId="2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</cellXfs>
  <cellStyles count="9">
    <cellStyle name="Heading" xfId="3" xr:uid="{00000000-0005-0000-0000-000000000000}"/>
    <cellStyle name="Heading1" xfId="4" xr:uid="{00000000-0005-0000-0000-000001000000}"/>
    <cellStyle name="Hiperlink" xfId="5" xr:uid="{00000000-0005-0000-0000-000002000000}"/>
    <cellStyle name="Moeda" xfId="2" builtinId="4" customBuiltin="1"/>
    <cellStyle name="Normal" xfId="0" builtinId="0" customBuiltin="1"/>
    <cellStyle name="Normal 2" xfId="8" xr:uid="{91B3D8EB-FFCC-44AE-AC40-2E5AD6C95B8E}"/>
    <cellStyle name="Result" xfId="6" xr:uid="{00000000-0005-0000-0000-000005000000}"/>
    <cellStyle name="Result2" xfId="7" xr:uid="{00000000-0005-0000-0000-000006000000}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14</xdr:row>
      <xdr:rowOff>26641</xdr:rowOff>
    </xdr:from>
    <xdr:ext cx="861483" cy="268634"/>
    <xdr:pic>
      <xdr:nvPicPr>
        <xdr:cNvPr id="2" name="Imagem 2">
          <a:extLst>
            <a:ext uri="{FF2B5EF4-FFF2-40B4-BE49-F238E27FC236}">
              <a16:creationId xmlns:a16="http://schemas.microsoft.com/office/drawing/2014/main" id="{989BD7F1-0451-42E2-9E07-AD46C9262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943350" y="2471391"/>
          <a:ext cx="861483" cy="268634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555625</xdr:colOff>
      <xdr:row>1</xdr:row>
      <xdr:rowOff>147410</xdr:rowOff>
    </xdr:from>
    <xdr:to>
      <xdr:col>1</xdr:col>
      <xdr:colOff>1723572</xdr:colOff>
      <xdr:row>5</xdr:row>
      <xdr:rowOff>102054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86E2CC6-1CEC-45DF-BB23-25448CC5976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071" y="328839"/>
          <a:ext cx="1167947" cy="7257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560161</xdr:colOff>
      <xdr:row>1</xdr:row>
      <xdr:rowOff>116416</xdr:rowOff>
    </xdr:from>
    <xdr:to>
      <xdr:col>16</xdr:col>
      <xdr:colOff>865914</xdr:colOff>
      <xdr:row>6</xdr:row>
      <xdr:rowOff>14363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D6284161-6611-45E7-BE21-7992E81F698F}"/>
            </a:ext>
          </a:extLst>
        </xdr:cNvPr>
        <xdr:cNvGrpSpPr/>
      </xdr:nvGrpSpPr>
      <xdr:grpSpPr>
        <a:xfrm>
          <a:off x="16964328" y="296333"/>
          <a:ext cx="5893753" cy="797530"/>
          <a:chOff x="9019080" y="7560"/>
          <a:chExt cx="4274640" cy="670320"/>
        </a:xfrm>
      </xdr:grpSpPr>
      <xdr:pic>
        <xdr:nvPicPr>
          <xdr:cNvPr id="4" name="Imagem 3" descr="Imagem 15">
            <a:extLst>
              <a:ext uri="{FF2B5EF4-FFF2-40B4-BE49-F238E27FC236}">
                <a16:creationId xmlns:a16="http://schemas.microsoft.com/office/drawing/2014/main" id="{EC715952-53A7-EA6F-A378-B7C3614CA2DE}"/>
              </a:ext>
            </a:extLst>
          </xdr:cNvPr>
          <xdr:cNvPicPr/>
        </xdr:nvPicPr>
        <xdr:blipFill>
          <a:blip xmlns:r="http://schemas.openxmlformats.org/officeDocument/2006/relationships" r:embed="rId3"/>
          <a:stretch/>
        </xdr:blipFill>
        <xdr:spPr>
          <a:xfrm>
            <a:off x="10928520" y="91440"/>
            <a:ext cx="831600" cy="511560"/>
          </a:xfrm>
          <a:prstGeom prst="rect">
            <a:avLst/>
          </a:prstGeom>
          <a:ln w="12700">
            <a:noFill/>
          </a:ln>
        </xdr:spPr>
      </xdr:pic>
      <xdr:pic>
        <xdr:nvPicPr>
          <xdr:cNvPr id="5" name="Imagem 5" descr="Imagem 16">
            <a:extLst>
              <a:ext uri="{FF2B5EF4-FFF2-40B4-BE49-F238E27FC236}">
                <a16:creationId xmlns:a16="http://schemas.microsoft.com/office/drawing/2014/main" id="{7EB15F63-B68B-8313-EC43-69D290F05EC7}"/>
              </a:ext>
            </a:extLst>
          </xdr:cNvPr>
          <xdr:cNvPicPr/>
        </xdr:nvPicPr>
        <xdr:blipFill>
          <a:blip xmlns:r="http://schemas.openxmlformats.org/officeDocument/2006/relationships" r:embed="rId4"/>
          <a:stretch/>
        </xdr:blipFill>
        <xdr:spPr>
          <a:xfrm>
            <a:off x="11725200" y="7560"/>
            <a:ext cx="1568520" cy="670320"/>
          </a:xfrm>
          <a:prstGeom prst="rect">
            <a:avLst/>
          </a:prstGeom>
          <a:ln w="12700">
            <a:noFill/>
          </a:ln>
        </xdr:spPr>
      </xdr:pic>
      <xdr:pic>
        <xdr:nvPicPr>
          <xdr:cNvPr id="6" name="Imagem 7" descr="Imagem 18">
            <a:extLst>
              <a:ext uri="{FF2B5EF4-FFF2-40B4-BE49-F238E27FC236}">
                <a16:creationId xmlns:a16="http://schemas.microsoft.com/office/drawing/2014/main" id="{707B227C-47E9-D09C-2C1D-199350EF8037}"/>
              </a:ext>
            </a:extLst>
          </xdr:cNvPr>
          <xdr:cNvPicPr/>
        </xdr:nvPicPr>
        <xdr:blipFill>
          <a:blip xmlns:r="http://schemas.openxmlformats.org/officeDocument/2006/relationships" r:embed="rId5"/>
          <a:stretch/>
        </xdr:blipFill>
        <xdr:spPr>
          <a:xfrm>
            <a:off x="9019080" y="161640"/>
            <a:ext cx="918000" cy="339480"/>
          </a:xfrm>
          <a:prstGeom prst="rect">
            <a:avLst/>
          </a:prstGeom>
          <a:ln w="12700"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tor.financeiro@imed.org.br" TargetMode="External"/><Relationship Id="rId2" Type="http://schemas.openxmlformats.org/officeDocument/2006/relationships/hyperlink" Target="mailto:diretor.administrativo@imed.org.br" TargetMode="External"/><Relationship Id="rId1" Type="http://schemas.openxmlformats.org/officeDocument/2006/relationships/hyperlink" Target="mailto:diretor.presidente@imed.org.br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uciano.azevedo@hcn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A84F-A52A-4471-AF36-C6950EBBED33}">
  <sheetPr>
    <pageSetUpPr fitToPage="1"/>
  </sheetPr>
  <dimension ref="B1:R66"/>
  <sheetViews>
    <sheetView showGridLines="0" tabSelected="1" zoomScale="60" zoomScaleNormal="60" workbookViewId="0">
      <selection activeCell="G11" sqref="G11"/>
    </sheetView>
  </sheetViews>
  <sheetFormatPr defaultColWidth="9" defaultRowHeight="14"/>
  <cols>
    <col min="1" max="1" width="2.83203125" customWidth="1"/>
    <col min="2" max="2" width="31" style="9" bestFit="1" customWidth="1"/>
    <col min="3" max="3" width="10.58203125" style="9" customWidth="1"/>
    <col min="4" max="4" width="3.25" style="9" customWidth="1"/>
    <col min="5" max="5" width="10.33203125" style="9" customWidth="1"/>
    <col min="6" max="6" width="6.5" style="9" customWidth="1"/>
    <col min="7" max="7" width="26.83203125" style="9" customWidth="1"/>
    <col min="8" max="8" width="36" style="9" customWidth="1"/>
    <col min="9" max="9" width="41.08203125" style="9" bestFit="1" customWidth="1"/>
    <col min="10" max="10" width="15.33203125" style="9" bestFit="1" customWidth="1"/>
    <col min="11" max="11" width="31.75" style="9" customWidth="1"/>
    <col min="12" max="12" width="15.25" style="9" customWidth="1"/>
    <col min="13" max="14" width="14.25" style="9" customWidth="1"/>
    <col min="15" max="15" width="15.08203125" style="9" bestFit="1" customWidth="1"/>
    <col min="16" max="16" width="14.25" style="9" customWidth="1"/>
    <col min="17" max="17" width="15.08203125" style="9" bestFit="1" customWidth="1"/>
  </cols>
  <sheetData>
    <row r="1" spans="2:18">
      <c r="B1" s="8"/>
    </row>
    <row r="2" spans="2:18" ht="14.5">
      <c r="B2" s="10"/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</row>
    <row r="3" spans="2:18" ht="14.5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</row>
    <row r="4" spans="2:18" ht="14.5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</row>
    <row r="5" spans="2:18" ht="14.5"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 spans="2:18" ht="14.5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6"/>
    </row>
    <row r="7" spans="2:18" ht="14.5"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9"/>
    </row>
    <row r="8" spans="2:18" ht="13" customHeight="1">
      <c r="B8" s="33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6"/>
    </row>
    <row r="9" spans="2:18" ht="13" customHeight="1">
      <c r="B9" s="33" t="s">
        <v>0</v>
      </c>
      <c r="C9" s="15"/>
      <c r="D9" s="15"/>
      <c r="E9" s="15"/>
      <c r="F9" s="15"/>
      <c r="G9" s="15"/>
      <c r="H9" s="15"/>
      <c r="I9" s="15"/>
      <c r="J9" s="20"/>
      <c r="K9" s="15"/>
      <c r="L9" s="15"/>
      <c r="M9" s="15"/>
      <c r="N9" s="15"/>
      <c r="O9" s="15"/>
      <c r="P9" s="15"/>
      <c r="Q9" s="16"/>
    </row>
    <row r="10" spans="2:18" ht="13" customHeight="1">
      <c r="B10" s="33"/>
      <c r="C10" s="15"/>
      <c r="D10" s="15"/>
      <c r="E10" s="15"/>
      <c r="F10" s="15"/>
      <c r="G10" s="15"/>
      <c r="H10" s="15"/>
      <c r="I10" s="15"/>
      <c r="J10" s="15"/>
      <c r="K10" s="15"/>
      <c r="M10" s="15"/>
      <c r="N10" s="15"/>
      <c r="O10" s="15"/>
      <c r="P10" s="15"/>
      <c r="Q10" s="16"/>
    </row>
    <row r="11" spans="2:18" ht="13" customHeight="1">
      <c r="B11" s="34" t="s">
        <v>251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6"/>
    </row>
    <row r="12" spans="2:18" ht="13" customHeight="1">
      <c r="B12" s="33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21"/>
      <c r="P12" s="15"/>
      <c r="Q12" s="16"/>
    </row>
    <row r="13" spans="2:18" ht="13" customHeight="1">
      <c r="B13" s="35" t="s">
        <v>1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P13" s="21"/>
      <c r="Q13" s="23"/>
      <c r="R13" s="5"/>
    </row>
    <row r="14" spans="2:18" ht="13" customHeight="1">
      <c r="B14" s="2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51" t="s">
        <v>209</v>
      </c>
      <c r="Q14" s="51"/>
    </row>
    <row r="15" spans="2:18" ht="26">
      <c r="B15" s="61" t="s">
        <v>2</v>
      </c>
      <c r="C15" s="62"/>
      <c r="D15" s="62"/>
      <c r="E15" s="62"/>
      <c r="F15" s="63"/>
      <c r="G15" s="24" t="s">
        <v>3</v>
      </c>
      <c r="H15" s="3" t="s">
        <v>4</v>
      </c>
      <c r="I15" s="3" t="s">
        <v>5</v>
      </c>
      <c r="J15" s="3" t="s">
        <v>6</v>
      </c>
      <c r="K15" s="3" t="s">
        <v>7</v>
      </c>
      <c r="L15" s="3" t="s">
        <v>8</v>
      </c>
      <c r="M15" s="1" t="s">
        <v>9</v>
      </c>
      <c r="N15" s="1" t="s">
        <v>10</v>
      </c>
      <c r="O15" s="1" t="s">
        <v>11</v>
      </c>
      <c r="P15" s="36" t="s">
        <v>12</v>
      </c>
      <c r="Q15" s="36" t="s">
        <v>13</v>
      </c>
    </row>
    <row r="16" spans="2:18" ht="14.5">
      <c r="B16" s="64" t="s">
        <v>14</v>
      </c>
      <c r="C16" s="65"/>
      <c r="D16" s="65"/>
      <c r="E16" s="65"/>
      <c r="F16" s="66"/>
      <c r="G16" s="6" t="s">
        <v>15</v>
      </c>
      <c r="H16" s="2" t="s">
        <v>16</v>
      </c>
      <c r="I16" s="2" t="s">
        <v>17</v>
      </c>
      <c r="J16" s="2" t="s">
        <v>18</v>
      </c>
      <c r="K16" s="2" t="s">
        <v>19</v>
      </c>
      <c r="L16" s="2" t="s">
        <v>20</v>
      </c>
      <c r="M16" s="2" t="s">
        <v>21</v>
      </c>
      <c r="N16" s="2" t="s">
        <v>21</v>
      </c>
      <c r="O16" s="2" t="s">
        <v>21</v>
      </c>
      <c r="P16" s="2" t="s">
        <v>21</v>
      </c>
      <c r="Q16" s="2" t="s">
        <v>22</v>
      </c>
    </row>
    <row r="17" spans="2:17" ht="14.5">
      <c r="B17" s="64" t="s">
        <v>23</v>
      </c>
      <c r="C17" s="65"/>
      <c r="D17" s="65"/>
      <c r="E17" s="65"/>
      <c r="F17" s="66"/>
      <c r="G17" s="6" t="s">
        <v>24</v>
      </c>
      <c r="H17" s="2" t="s">
        <v>25</v>
      </c>
      <c r="I17" s="2" t="s">
        <v>17</v>
      </c>
      <c r="J17" s="2" t="s">
        <v>26</v>
      </c>
      <c r="K17" s="2" t="s">
        <v>27</v>
      </c>
      <c r="L17" s="2" t="s">
        <v>20</v>
      </c>
      <c r="M17" s="2" t="s">
        <v>21</v>
      </c>
      <c r="N17" s="2" t="s">
        <v>21</v>
      </c>
      <c r="O17" s="2" t="s">
        <v>21</v>
      </c>
      <c r="P17" s="2" t="s">
        <v>21</v>
      </c>
      <c r="Q17" s="2" t="s">
        <v>22</v>
      </c>
    </row>
    <row r="18" spans="2:17" ht="17.149999999999999" customHeight="1">
      <c r="B18" s="64" t="s">
        <v>28</v>
      </c>
      <c r="C18" s="65"/>
      <c r="D18" s="65"/>
      <c r="E18" s="65"/>
      <c r="F18" s="66"/>
      <c r="G18" s="6" t="s">
        <v>29</v>
      </c>
      <c r="H18" s="2" t="s">
        <v>30</v>
      </c>
      <c r="I18" s="2" t="s">
        <v>17</v>
      </c>
      <c r="J18" s="2" t="s">
        <v>26</v>
      </c>
      <c r="K18" s="2" t="s">
        <v>31</v>
      </c>
      <c r="L18" s="2" t="s">
        <v>20</v>
      </c>
      <c r="M18" s="2" t="s">
        <v>21</v>
      </c>
      <c r="N18" s="2" t="s">
        <v>21</v>
      </c>
      <c r="O18" s="2" t="s">
        <v>21</v>
      </c>
      <c r="P18" s="2" t="s">
        <v>21</v>
      </c>
      <c r="Q18" s="2" t="s">
        <v>22</v>
      </c>
    </row>
    <row r="19" spans="2:17" ht="17.149999999999999" customHeight="1">
      <c r="B19" s="22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21"/>
      <c r="Q19" s="16"/>
    </row>
    <row r="20" spans="2:17" ht="26">
      <c r="B20" s="67" t="s">
        <v>32</v>
      </c>
      <c r="C20" s="68"/>
      <c r="D20" s="68"/>
      <c r="E20" s="68"/>
      <c r="F20" s="69"/>
      <c r="G20" s="3" t="s">
        <v>3</v>
      </c>
      <c r="H20" s="4" t="s">
        <v>4</v>
      </c>
      <c r="I20" s="4" t="s">
        <v>5</v>
      </c>
      <c r="J20" s="3" t="s">
        <v>6</v>
      </c>
      <c r="K20" s="4" t="s">
        <v>7</v>
      </c>
      <c r="L20" s="3" t="s">
        <v>8</v>
      </c>
      <c r="M20" s="1" t="s">
        <v>9</v>
      </c>
      <c r="N20" s="1" t="s">
        <v>10</v>
      </c>
      <c r="O20" s="1" t="s">
        <v>11</v>
      </c>
      <c r="P20" s="1" t="s">
        <v>12</v>
      </c>
      <c r="Q20" s="1" t="s">
        <v>13</v>
      </c>
    </row>
    <row r="21" spans="2:17" ht="14.5">
      <c r="B21" s="41" t="s">
        <v>33</v>
      </c>
      <c r="C21" s="26"/>
      <c r="D21" s="26"/>
      <c r="E21" s="26"/>
      <c r="F21" s="27"/>
      <c r="G21" s="6" t="s">
        <v>210</v>
      </c>
      <c r="H21" s="43" t="s">
        <v>34</v>
      </c>
      <c r="I21" s="28" t="s">
        <v>35</v>
      </c>
      <c r="J21" s="6" t="s">
        <v>36</v>
      </c>
      <c r="K21" s="29" t="s">
        <v>37</v>
      </c>
      <c r="L21" s="30" t="s">
        <v>38</v>
      </c>
      <c r="M21" s="30">
        <v>0</v>
      </c>
      <c r="N21" s="30">
        <v>0</v>
      </c>
      <c r="O21" s="31">
        <v>31140.350000000002</v>
      </c>
      <c r="P21" s="31">
        <v>11362.369999999999</v>
      </c>
      <c r="Q21" s="50">
        <v>19777.980000000003</v>
      </c>
    </row>
    <row r="22" spans="2:17" s="45" customFormat="1" ht="14.5">
      <c r="B22" s="47" t="s">
        <v>208</v>
      </c>
      <c r="C22" s="44"/>
      <c r="D22" s="44"/>
      <c r="E22" s="44"/>
      <c r="F22" s="44"/>
      <c r="G22" s="6" t="s">
        <v>211</v>
      </c>
      <c r="H22" s="43" t="s">
        <v>39</v>
      </c>
      <c r="I22" s="28" t="s">
        <v>35</v>
      </c>
      <c r="J22" s="48" t="s">
        <v>207</v>
      </c>
      <c r="K22" s="29" t="s">
        <v>206</v>
      </c>
      <c r="L22" s="46" t="s">
        <v>205</v>
      </c>
      <c r="M22" s="30">
        <v>0</v>
      </c>
      <c r="N22" s="30">
        <v>0</v>
      </c>
      <c r="O22" s="31">
        <v>50000</v>
      </c>
      <c r="P22" s="30">
        <v>0</v>
      </c>
      <c r="Q22" s="50">
        <v>50000</v>
      </c>
    </row>
    <row r="23" spans="2:17" ht="14.5">
      <c r="B23" s="42" t="s">
        <v>40</v>
      </c>
      <c r="C23" s="7"/>
      <c r="D23" s="7"/>
      <c r="E23" s="7"/>
      <c r="F23" s="25"/>
      <c r="G23" s="6" t="s">
        <v>212</v>
      </c>
      <c r="H23" s="43" t="s">
        <v>41</v>
      </c>
      <c r="I23" s="28" t="s">
        <v>42</v>
      </c>
      <c r="J23" s="6" t="s">
        <v>43</v>
      </c>
      <c r="K23" s="29" t="s">
        <v>44</v>
      </c>
      <c r="L23" s="30" t="s">
        <v>38</v>
      </c>
      <c r="M23" s="30">
        <v>4618.09</v>
      </c>
      <c r="N23" s="30">
        <v>0</v>
      </c>
      <c r="O23" s="31">
        <v>31018.45</v>
      </c>
      <c r="P23" s="31">
        <v>13686.009999999998</v>
      </c>
      <c r="Q23" s="50">
        <v>21950.530000000002</v>
      </c>
    </row>
    <row r="24" spans="2:17" ht="14.5">
      <c r="B24" s="42" t="s">
        <v>45</v>
      </c>
      <c r="C24" s="7"/>
      <c r="D24" s="7"/>
      <c r="E24" s="7"/>
      <c r="F24" s="25"/>
      <c r="G24" s="6" t="s">
        <v>213</v>
      </c>
      <c r="H24" s="43" t="s">
        <v>46</v>
      </c>
      <c r="I24" s="28" t="s">
        <v>42</v>
      </c>
      <c r="J24" s="6" t="s">
        <v>47</v>
      </c>
      <c r="K24" s="29" t="s">
        <v>48</v>
      </c>
      <c r="L24" s="30" t="s">
        <v>38</v>
      </c>
      <c r="M24" s="30">
        <v>6581.16</v>
      </c>
      <c r="N24" s="30">
        <v>0</v>
      </c>
      <c r="O24" s="31">
        <v>18029.060000000001</v>
      </c>
      <c r="P24" s="31">
        <v>11655.51</v>
      </c>
      <c r="Q24" s="50">
        <v>12954.710000000001</v>
      </c>
    </row>
    <row r="25" spans="2:17" ht="14.5">
      <c r="B25" s="42" t="s">
        <v>49</v>
      </c>
      <c r="C25" s="7"/>
      <c r="D25" s="7"/>
      <c r="E25" s="7"/>
      <c r="F25" s="25"/>
      <c r="G25" s="6" t="s">
        <v>214</v>
      </c>
      <c r="H25" s="43" t="s">
        <v>50</v>
      </c>
      <c r="I25" s="28" t="s">
        <v>35</v>
      </c>
      <c r="J25" s="6" t="s">
        <v>47</v>
      </c>
      <c r="K25" s="29" t="s">
        <v>51</v>
      </c>
      <c r="L25" s="30" t="s">
        <v>38</v>
      </c>
      <c r="M25" s="30">
        <v>0</v>
      </c>
      <c r="N25" s="30">
        <v>0</v>
      </c>
      <c r="O25" s="31">
        <v>21015.9</v>
      </c>
      <c r="P25" s="31">
        <v>5534.8499999999985</v>
      </c>
      <c r="Q25" s="50">
        <v>15481.050000000003</v>
      </c>
    </row>
    <row r="26" spans="2:17" ht="14.5">
      <c r="B26" s="42" t="s">
        <v>52</v>
      </c>
      <c r="C26" s="7"/>
      <c r="D26" s="7"/>
      <c r="E26" s="7"/>
      <c r="F26" s="25"/>
      <c r="G26" s="6" t="s">
        <v>215</v>
      </c>
      <c r="H26" s="43" t="s">
        <v>53</v>
      </c>
      <c r="I26" s="28" t="s">
        <v>35</v>
      </c>
      <c r="J26" s="6" t="s">
        <v>54</v>
      </c>
      <c r="K26" s="29" t="s">
        <v>55</v>
      </c>
      <c r="L26" s="30" t="s">
        <v>38</v>
      </c>
      <c r="M26" s="30">
        <v>0</v>
      </c>
      <c r="N26" s="30">
        <v>0</v>
      </c>
      <c r="O26" s="31">
        <v>17880.11</v>
      </c>
      <c r="P26" s="31">
        <v>4724.6499999999996</v>
      </c>
      <c r="Q26" s="50">
        <v>13155.460000000001</v>
      </c>
    </row>
    <row r="27" spans="2:17" ht="14.5">
      <c r="B27" s="42" t="s">
        <v>56</v>
      </c>
      <c r="C27" s="7"/>
      <c r="D27" s="7"/>
      <c r="E27" s="7"/>
      <c r="F27" s="25"/>
      <c r="G27" s="6" t="s">
        <v>216</v>
      </c>
      <c r="H27" s="43" t="s">
        <v>57</v>
      </c>
      <c r="I27" s="28" t="s">
        <v>58</v>
      </c>
      <c r="J27" s="6" t="s">
        <v>59</v>
      </c>
      <c r="K27" s="29" t="s">
        <v>60</v>
      </c>
      <c r="L27" s="30" t="s">
        <v>38</v>
      </c>
      <c r="M27" s="30">
        <v>0</v>
      </c>
      <c r="N27" s="30">
        <v>0</v>
      </c>
      <c r="O27" s="31">
        <v>22040.77</v>
      </c>
      <c r="P27" s="31">
        <v>6440.32</v>
      </c>
      <c r="Q27" s="50">
        <v>15600.45</v>
      </c>
    </row>
    <row r="28" spans="2:17" ht="14.5">
      <c r="B28" s="42" t="s">
        <v>61</v>
      </c>
      <c r="C28" s="7"/>
      <c r="D28" s="7"/>
      <c r="E28" s="7"/>
      <c r="F28" s="25"/>
      <c r="G28" s="6" t="s">
        <v>217</v>
      </c>
      <c r="H28" s="43" t="s">
        <v>62</v>
      </c>
      <c r="I28" s="28" t="s">
        <v>63</v>
      </c>
      <c r="J28" s="6" t="s">
        <v>64</v>
      </c>
      <c r="K28" s="29" t="s">
        <v>65</v>
      </c>
      <c r="L28" s="30" t="s">
        <v>38</v>
      </c>
      <c r="M28" s="30">
        <v>0</v>
      </c>
      <c r="N28" s="30">
        <v>0</v>
      </c>
      <c r="O28" s="31">
        <v>12270.08</v>
      </c>
      <c r="P28" s="31">
        <v>4834.99</v>
      </c>
      <c r="Q28" s="50">
        <v>7435.09</v>
      </c>
    </row>
    <row r="29" spans="2:17" ht="14.5">
      <c r="B29" s="42" t="s">
        <v>66</v>
      </c>
      <c r="C29" s="7"/>
      <c r="D29" s="7"/>
      <c r="E29" s="7"/>
      <c r="F29" s="25"/>
      <c r="G29" s="6" t="s">
        <v>218</v>
      </c>
      <c r="H29" s="43" t="s">
        <v>62</v>
      </c>
      <c r="I29" s="28" t="s">
        <v>67</v>
      </c>
      <c r="J29" s="6" t="s">
        <v>68</v>
      </c>
      <c r="K29" s="29" t="s">
        <v>69</v>
      </c>
      <c r="L29" s="30" t="s">
        <v>38</v>
      </c>
      <c r="M29" s="30">
        <v>0</v>
      </c>
      <c r="N29" s="30">
        <v>0</v>
      </c>
      <c r="O29" s="31">
        <v>12311.279999999999</v>
      </c>
      <c r="P29" s="31">
        <v>4528.05</v>
      </c>
      <c r="Q29" s="50">
        <v>7783.2299999999987</v>
      </c>
    </row>
    <row r="30" spans="2:17" ht="14.5">
      <c r="B30" s="42" t="s">
        <v>70</v>
      </c>
      <c r="C30" s="7"/>
      <c r="D30" s="7"/>
      <c r="E30" s="7"/>
      <c r="F30" s="25"/>
      <c r="G30" s="6" t="s">
        <v>219</v>
      </c>
      <c r="H30" s="43" t="s">
        <v>71</v>
      </c>
      <c r="I30" s="28" t="s">
        <v>72</v>
      </c>
      <c r="J30" s="6" t="s">
        <v>73</v>
      </c>
      <c r="K30" s="29" t="s">
        <v>74</v>
      </c>
      <c r="L30" s="30" t="s">
        <v>38</v>
      </c>
      <c r="M30" s="30">
        <v>0</v>
      </c>
      <c r="N30" s="30">
        <v>0</v>
      </c>
      <c r="O30" s="31">
        <v>9963.6</v>
      </c>
      <c r="P30" s="31">
        <v>2801.2800000000007</v>
      </c>
      <c r="Q30" s="50">
        <v>7162.32</v>
      </c>
    </row>
    <row r="31" spans="2:17" ht="14.5">
      <c r="B31" s="42" t="s">
        <v>75</v>
      </c>
      <c r="C31" s="7"/>
      <c r="D31" s="7"/>
      <c r="E31" s="7"/>
      <c r="F31" s="25"/>
      <c r="G31" s="6" t="s">
        <v>220</v>
      </c>
      <c r="H31" s="43" t="s">
        <v>76</v>
      </c>
      <c r="I31" s="28" t="s">
        <v>77</v>
      </c>
      <c r="J31" s="6" t="s">
        <v>78</v>
      </c>
      <c r="K31" s="29" t="s">
        <v>79</v>
      </c>
      <c r="L31" s="30" t="s">
        <v>38</v>
      </c>
      <c r="M31" s="30">
        <v>0</v>
      </c>
      <c r="N31" s="30">
        <v>0</v>
      </c>
      <c r="O31" s="31">
        <v>9820.67</v>
      </c>
      <c r="P31" s="31">
        <v>2601.7999999999993</v>
      </c>
      <c r="Q31" s="50">
        <v>7218.8700000000008</v>
      </c>
    </row>
    <row r="32" spans="2:17" ht="14.5">
      <c r="B32" s="42" t="s">
        <v>80</v>
      </c>
      <c r="C32" s="7"/>
      <c r="D32" s="7"/>
      <c r="E32" s="7"/>
      <c r="F32" s="25"/>
      <c r="G32" s="6" t="s">
        <v>221</v>
      </c>
      <c r="H32" s="43" t="s">
        <v>81</v>
      </c>
      <c r="I32" s="28" t="s">
        <v>82</v>
      </c>
      <c r="J32" s="6" t="s">
        <v>83</v>
      </c>
      <c r="K32" s="29" t="s">
        <v>84</v>
      </c>
      <c r="L32" s="30" t="s">
        <v>38</v>
      </c>
      <c r="M32" s="30">
        <v>0</v>
      </c>
      <c r="N32" s="30">
        <v>0</v>
      </c>
      <c r="O32" s="31">
        <v>8508.1400000000012</v>
      </c>
      <c r="P32" s="31">
        <v>3539.6499999999996</v>
      </c>
      <c r="Q32" s="50">
        <v>4968.4900000000016</v>
      </c>
    </row>
    <row r="33" spans="2:17" ht="14.5">
      <c r="B33" s="42" t="s">
        <v>85</v>
      </c>
      <c r="C33" s="7"/>
      <c r="D33" s="7"/>
      <c r="E33" s="7"/>
      <c r="F33" s="25"/>
      <c r="G33" s="6" t="s">
        <v>222</v>
      </c>
      <c r="H33" s="43" t="s">
        <v>62</v>
      </c>
      <c r="I33" s="28" t="s">
        <v>35</v>
      </c>
      <c r="J33" s="6" t="s">
        <v>86</v>
      </c>
      <c r="K33" s="29" t="s">
        <v>87</v>
      </c>
      <c r="L33" s="30" t="s">
        <v>38</v>
      </c>
      <c r="M33" s="30">
        <v>5591.63</v>
      </c>
      <c r="N33" s="30">
        <v>0</v>
      </c>
      <c r="O33" s="31">
        <v>19083.970000000005</v>
      </c>
      <c r="P33" s="31">
        <v>12080.590000000002</v>
      </c>
      <c r="Q33" s="50">
        <v>12595.010000000004</v>
      </c>
    </row>
    <row r="34" spans="2:17" ht="14.5">
      <c r="B34" s="42" t="s">
        <v>88</v>
      </c>
      <c r="C34" s="7"/>
      <c r="D34" s="7"/>
      <c r="E34" s="7"/>
      <c r="F34" s="25"/>
      <c r="G34" s="6" t="s">
        <v>223</v>
      </c>
      <c r="H34" s="43" t="s">
        <v>62</v>
      </c>
      <c r="I34" s="28" t="s">
        <v>89</v>
      </c>
      <c r="J34" s="6" t="s">
        <v>90</v>
      </c>
      <c r="K34" s="29" t="s">
        <v>91</v>
      </c>
      <c r="L34" s="30" t="s">
        <v>38</v>
      </c>
      <c r="M34" s="30">
        <v>0</v>
      </c>
      <c r="N34" s="30">
        <v>0</v>
      </c>
      <c r="O34" s="31">
        <v>11987.08</v>
      </c>
      <c r="P34" s="31">
        <v>3051.9300000000003</v>
      </c>
      <c r="Q34" s="50">
        <v>8935.15</v>
      </c>
    </row>
    <row r="35" spans="2:17" ht="14.5">
      <c r="B35" s="42" t="s">
        <v>92</v>
      </c>
      <c r="C35" s="7"/>
      <c r="D35" s="7"/>
      <c r="E35" s="7"/>
      <c r="F35" s="25"/>
      <c r="G35" s="6" t="s">
        <v>224</v>
      </c>
      <c r="H35" s="43" t="s">
        <v>93</v>
      </c>
      <c r="I35" s="28" t="s">
        <v>42</v>
      </c>
      <c r="J35" s="6" t="s">
        <v>94</v>
      </c>
      <c r="K35" s="29" t="s">
        <v>95</v>
      </c>
      <c r="L35" s="30" t="s">
        <v>38</v>
      </c>
      <c r="M35" s="30">
        <v>0</v>
      </c>
      <c r="N35" s="30">
        <v>0</v>
      </c>
      <c r="O35" s="31">
        <v>6881.63</v>
      </c>
      <c r="P35" s="31">
        <v>1509.17</v>
      </c>
      <c r="Q35" s="50">
        <v>5372.46</v>
      </c>
    </row>
    <row r="36" spans="2:17" ht="14.5">
      <c r="B36" s="42" t="s">
        <v>96</v>
      </c>
      <c r="C36" s="7"/>
      <c r="D36" s="7"/>
      <c r="E36" s="7"/>
      <c r="F36" s="25"/>
      <c r="G36" s="6" t="s">
        <v>225</v>
      </c>
      <c r="H36" s="43" t="s">
        <v>62</v>
      </c>
      <c r="I36" s="28" t="s">
        <v>97</v>
      </c>
      <c r="J36" s="6" t="s">
        <v>98</v>
      </c>
      <c r="K36" s="29" t="s">
        <v>99</v>
      </c>
      <c r="L36" s="30" t="s">
        <v>38</v>
      </c>
      <c r="M36" s="30">
        <v>0</v>
      </c>
      <c r="N36" s="30">
        <v>0</v>
      </c>
      <c r="O36" s="31">
        <v>11987.08</v>
      </c>
      <c r="P36" s="31">
        <v>4823.3</v>
      </c>
      <c r="Q36" s="50">
        <v>7163.78</v>
      </c>
    </row>
    <row r="37" spans="2:17" ht="14.5">
      <c r="B37" s="42" t="s">
        <v>100</v>
      </c>
      <c r="C37" s="7"/>
      <c r="D37" s="7"/>
      <c r="E37" s="7"/>
      <c r="F37" s="25"/>
      <c r="G37" s="6" t="s">
        <v>226</v>
      </c>
      <c r="H37" s="43" t="s">
        <v>62</v>
      </c>
      <c r="I37" s="28" t="s">
        <v>35</v>
      </c>
      <c r="J37" s="6" t="s">
        <v>101</v>
      </c>
      <c r="K37" s="29" t="s">
        <v>87</v>
      </c>
      <c r="L37" s="30" t="s">
        <v>38</v>
      </c>
      <c r="M37" s="30">
        <v>4453.5999999999995</v>
      </c>
      <c r="N37" s="30">
        <v>0</v>
      </c>
      <c r="O37" s="31">
        <v>16387.400000000001</v>
      </c>
      <c r="P37" s="31">
        <v>9165.7000000000007</v>
      </c>
      <c r="Q37" s="50">
        <v>11675.3</v>
      </c>
    </row>
    <row r="38" spans="2:17" ht="14.5">
      <c r="B38" s="42" t="s">
        <v>102</v>
      </c>
      <c r="C38" s="7"/>
      <c r="D38" s="7"/>
      <c r="E38" s="7"/>
      <c r="F38" s="25"/>
      <c r="G38" s="6" t="s">
        <v>227</v>
      </c>
      <c r="H38" s="43" t="s">
        <v>62</v>
      </c>
      <c r="I38" s="28" t="s">
        <v>103</v>
      </c>
      <c r="J38" s="6" t="s">
        <v>104</v>
      </c>
      <c r="K38" s="29" t="s">
        <v>105</v>
      </c>
      <c r="L38" s="30" t="s">
        <v>38</v>
      </c>
      <c r="M38" s="30">
        <v>0</v>
      </c>
      <c r="N38" s="30">
        <v>0</v>
      </c>
      <c r="O38" s="31">
        <v>11702.62</v>
      </c>
      <c r="P38" s="31">
        <v>5591.53</v>
      </c>
      <c r="Q38" s="50">
        <v>6111.0900000000011</v>
      </c>
    </row>
    <row r="39" spans="2:17" ht="14.5">
      <c r="B39" s="42" t="s">
        <v>106</v>
      </c>
      <c r="C39" s="7"/>
      <c r="D39" s="7"/>
      <c r="E39" s="7"/>
      <c r="F39" s="25"/>
      <c r="G39" s="6" t="s">
        <v>228</v>
      </c>
      <c r="H39" s="43" t="s">
        <v>62</v>
      </c>
      <c r="I39" s="28" t="s">
        <v>107</v>
      </c>
      <c r="J39" s="6" t="s">
        <v>108</v>
      </c>
      <c r="K39" s="29" t="s">
        <v>109</v>
      </c>
      <c r="L39" s="30" t="s">
        <v>38</v>
      </c>
      <c r="M39" s="30">
        <v>0</v>
      </c>
      <c r="N39" s="30">
        <v>0</v>
      </c>
      <c r="O39" s="31">
        <v>12026.82</v>
      </c>
      <c r="P39" s="31">
        <v>3114.99</v>
      </c>
      <c r="Q39" s="50">
        <v>8911.83</v>
      </c>
    </row>
    <row r="40" spans="2:17" ht="14.5">
      <c r="B40" s="42" t="s">
        <v>110</v>
      </c>
      <c r="C40" s="7"/>
      <c r="D40" s="7"/>
      <c r="E40" s="7"/>
      <c r="F40" s="25"/>
      <c r="G40" s="6" t="s">
        <v>229</v>
      </c>
      <c r="H40" s="43" t="s">
        <v>111</v>
      </c>
      <c r="I40" s="28" t="s">
        <v>112</v>
      </c>
      <c r="J40" s="6" t="s">
        <v>113</v>
      </c>
      <c r="K40" s="29" t="s">
        <v>114</v>
      </c>
      <c r="L40" s="30" t="s">
        <v>38</v>
      </c>
      <c r="M40" s="30">
        <v>0</v>
      </c>
      <c r="N40" s="30">
        <v>0</v>
      </c>
      <c r="O40" s="31">
        <v>12347.779999999999</v>
      </c>
      <c r="P40" s="31">
        <v>3519.67</v>
      </c>
      <c r="Q40" s="50">
        <v>8828.1099999999988</v>
      </c>
    </row>
    <row r="41" spans="2:17" ht="14.5">
      <c r="B41" s="42" t="s">
        <v>115</v>
      </c>
      <c r="C41" s="7"/>
      <c r="D41" s="7"/>
      <c r="E41" s="7"/>
      <c r="F41" s="25"/>
      <c r="G41" s="6" t="s">
        <v>230</v>
      </c>
      <c r="H41" s="43" t="s">
        <v>116</v>
      </c>
      <c r="I41" s="28" t="s">
        <v>117</v>
      </c>
      <c r="J41" s="6" t="s">
        <v>118</v>
      </c>
      <c r="K41" s="29" t="s">
        <v>119</v>
      </c>
      <c r="L41" s="30" t="s">
        <v>38</v>
      </c>
      <c r="M41" s="30">
        <v>0</v>
      </c>
      <c r="N41" s="30">
        <v>0</v>
      </c>
      <c r="O41" s="31">
        <v>10045.58</v>
      </c>
      <c r="P41" s="31">
        <v>2820.0599999999995</v>
      </c>
      <c r="Q41" s="50">
        <v>7225.52</v>
      </c>
    </row>
    <row r="42" spans="2:17" ht="14.5">
      <c r="B42" s="42" t="s">
        <v>120</v>
      </c>
      <c r="C42" s="7"/>
      <c r="D42" s="7"/>
      <c r="E42" s="7"/>
      <c r="F42" s="25"/>
      <c r="G42" s="6" t="s">
        <v>231</v>
      </c>
      <c r="H42" s="43" t="s">
        <v>62</v>
      </c>
      <c r="I42" s="28" t="s">
        <v>121</v>
      </c>
      <c r="J42" s="6" t="s">
        <v>122</v>
      </c>
      <c r="K42" s="29" t="s">
        <v>123</v>
      </c>
      <c r="L42" s="30" t="s">
        <v>38</v>
      </c>
      <c r="M42" s="30">
        <v>0</v>
      </c>
      <c r="N42" s="30">
        <v>0</v>
      </c>
      <c r="O42" s="31">
        <v>12311.279999999999</v>
      </c>
      <c r="P42" s="31">
        <v>3193.2200000000012</v>
      </c>
      <c r="Q42" s="50">
        <v>9118.0599999999977</v>
      </c>
    </row>
    <row r="43" spans="2:17" ht="14.5">
      <c r="B43" s="42" t="s">
        <v>124</v>
      </c>
      <c r="C43" s="7"/>
      <c r="D43" s="7"/>
      <c r="E43" s="7"/>
      <c r="F43" s="25"/>
      <c r="G43" s="6" t="s">
        <v>232</v>
      </c>
      <c r="H43" s="43" t="s">
        <v>62</v>
      </c>
      <c r="I43" s="28" t="s">
        <v>125</v>
      </c>
      <c r="J43" s="6" t="s">
        <v>126</v>
      </c>
      <c r="K43" s="29" t="s">
        <v>127</v>
      </c>
      <c r="L43" s="30" t="s">
        <v>38</v>
      </c>
      <c r="M43" s="30">
        <v>6216.23</v>
      </c>
      <c r="N43" s="30">
        <v>0</v>
      </c>
      <c r="O43" s="31">
        <v>18239.509999999998</v>
      </c>
      <c r="P43" s="31">
        <v>13670.3</v>
      </c>
      <c r="Q43" s="50">
        <v>10785.439999999999</v>
      </c>
    </row>
    <row r="44" spans="2:17" ht="14.5">
      <c r="B44" s="42" t="s">
        <v>128</v>
      </c>
      <c r="C44" s="7"/>
      <c r="D44" s="7"/>
      <c r="E44" s="7"/>
      <c r="F44" s="25"/>
      <c r="G44" s="6" t="s">
        <v>233</v>
      </c>
      <c r="H44" s="43" t="s">
        <v>129</v>
      </c>
      <c r="I44" s="28" t="s">
        <v>130</v>
      </c>
      <c r="J44" s="6" t="s">
        <v>131</v>
      </c>
      <c r="K44" s="29" t="s">
        <v>132</v>
      </c>
      <c r="L44" s="30" t="s">
        <v>38</v>
      </c>
      <c r="M44" s="30">
        <v>1622.3500000000001</v>
      </c>
      <c r="N44" s="30">
        <v>0</v>
      </c>
      <c r="O44" s="31">
        <v>12754.510000000002</v>
      </c>
      <c r="P44" s="31">
        <v>5179.68</v>
      </c>
      <c r="Q44" s="50">
        <v>9197.1800000000021</v>
      </c>
    </row>
    <row r="45" spans="2:17" ht="14.5">
      <c r="B45" s="42" t="s">
        <v>133</v>
      </c>
      <c r="C45" s="7"/>
      <c r="D45" s="7"/>
      <c r="E45" s="7"/>
      <c r="F45" s="25"/>
      <c r="G45" s="6" t="s">
        <v>234</v>
      </c>
      <c r="H45" s="43" t="s">
        <v>62</v>
      </c>
      <c r="I45" s="28" t="s">
        <v>35</v>
      </c>
      <c r="J45" s="6" t="s">
        <v>134</v>
      </c>
      <c r="K45" s="29" t="s">
        <v>135</v>
      </c>
      <c r="L45" s="30" t="s">
        <v>38</v>
      </c>
      <c r="M45" s="30">
        <v>0</v>
      </c>
      <c r="N45" s="30">
        <v>0</v>
      </c>
      <c r="O45" s="31">
        <v>12726.67</v>
      </c>
      <c r="P45" s="31">
        <v>3307.4500000000007</v>
      </c>
      <c r="Q45" s="50">
        <v>9419.2199999999993</v>
      </c>
    </row>
    <row r="46" spans="2:17" ht="14.5">
      <c r="B46" s="42" t="s">
        <v>136</v>
      </c>
      <c r="C46" s="7"/>
      <c r="D46" s="7"/>
      <c r="E46" s="7"/>
      <c r="F46" s="25"/>
      <c r="G46" s="6" t="s">
        <v>235</v>
      </c>
      <c r="H46" s="43" t="s">
        <v>62</v>
      </c>
      <c r="I46" s="28" t="s">
        <v>137</v>
      </c>
      <c r="J46" s="6" t="s">
        <v>138</v>
      </c>
      <c r="K46" s="29" t="s">
        <v>139</v>
      </c>
      <c r="L46" s="30" t="s">
        <v>38</v>
      </c>
      <c r="M46" s="30">
        <v>0</v>
      </c>
      <c r="N46" s="30">
        <v>0</v>
      </c>
      <c r="O46" s="31">
        <v>12311.279999999999</v>
      </c>
      <c r="P46" s="31">
        <v>5485.23</v>
      </c>
      <c r="Q46" s="50">
        <v>6826.0499999999993</v>
      </c>
    </row>
    <row r="47" spans="2:17" ht="14.5">
      <c r="B47" s="42" t="s">
        <v>140</v>
      </c>
      <c r="C47" s="7"/>
      <c r="D47" s="7"/>
      <c r="E47" s="7"/>
      <c r="F47" s="25"/>
      <c r="G47" s="6" t="s">
        <v>236</v>
      </c>
      <c r="H47" s="43" t="s">
        <v>141</v>
      </c>
      <c r="I47" s="28" t="s">
        <v>142</v>
      </c>
      <c r="J47" s="6" t="s">
        <v>143</v>
      </c>
      <c r="K47" s="29" t="s">
        <v>144</v>
      </c>
      <c r="L47" s="30" t="s">
        <v>38</v>
      </c>
      <c r="M47" s="30">
        <v>0</v>
      </c>
      <c r="N47" s="30">
        <v>0</v>
      </c>
      <c r="O47" s="31">
        <v>8508.1400000000012</v>
      </c>
      <c r="P47" s="31">
        <v>2147.3500000000004</v>
      </c>
      <c r="Q47" s="50">
        <v>6360.7900000000009</v>
      </c>
    </row>
    <row r="48" spans="2:17" ht="14.5">
      <c r="B48" s="42" t="s">
        <v>145</v>
      </c>
      <c r="C48" s="7"/>
      <c r="D48" s="7"/>
      <c r="E48" s="7"/>
      <c r="F48" s="25"/>
      <c r="G48" s="6" t="s">
        <v>237</v>
      </c>
      <c r="H48" s="43" t="s">
        <v>62</v>
      </c>
      <c r="I48" s="28" t="s">
        <v>146</v>
      </c>
      <c r="J48" s="6" t="s">
        <v>147</v>
      </c>
      <c r="K48" s="29" t="s">
        <v>148</v>
      </c>
      <c r="L48" s="30" t="s">
        <v>38</v>
      </c>
      <c r="M48" s="30">
        <v>0</v>
      </c>
      <c r="N48" s="30">
        <v>0</v>
      </c>
      <c r="O48" s="31">
        <v>11702.62</v>
      </c>
      <c r="P48" s="31">
        <v>5255.5700000000006</v>
      </c>
      <c r="Q48" s="50">
        <v>6447.05</v>
      </c>
    </row>
    <row r="49" spans="2:17" ht="14.5">
      <c r="B49" s="42" t="s">
        <v>149</v>
      </c>
      <c r="C49" s="7"/>
      <c r="D49" s="7"/>
      <c r="E49" s="7"/>
      <c r="F49" s="25"/>
      <c r="G49" s="6" t="s">
        <v>238</v>
      </c>
      <c r="H49" s="43" t="s">
        <v>111</v>
      </c>
      <c r="I49" s="28" t="s">
        <v>112</v>
      </c>
      <c r="J49" s="6" t="s">
        <v>150</v>
      </c>
      <c r="K49" s="29" t="s">
        <v>151</v>
      </c>
      <c r="L49" s="30" t="s">
        <v>38</v>
      </c>
      <c r="M49" s="30">
        <v>0</v>
      </c>
      <c r="N49" s="30">
        <v>0</v>
      </c>
      <c r="O49" s="31">
        <v>12606.85</v>
      </c>
      <c r="P49" s="31">
        <v>5808.3</v>
      </c>
      <c r="Q49" s="50">
        <v>6798.55</v>
      </c>
    </row>
    <row r="50" spans="2:17" ht="14.5">
      <c r="B50" s="42" t="s">
        <v>152</v>
      </c>
      <c r="C50" s="7"/>
      <c r="D50" s="7"/>
      <c r="E50" s="7"/>
      <c r="F50" s="25"/>
      <c r="G50" s="6" t="s">
        <v>239</v>
      </c>
      <c r="H50" s="43" t="s">
        <v>62</v>
      </c>
      <c r="I50" s="28" t="s">
        <v>153</v>
      </c>
      <c r="J50" s="6" t="s">
        <v>154</v>
      </c>
      <c r="K50" s="29" t="s">
        <v>155</v>
      </c>
      <c r="L50" s="30" t="s">
        <v>38</v>
      </c>
      <c r="M50" s="30">
        <v>0</v>
      </c>
      <c r="N50" s="30">
        <v>0</v>
      </c>
      <c r="O50" s="31">
        <v>11987.08</v>
      </c>
      <c r="P50" s="31">
        <v>3794.9600000000009</v>
      </c>
      <c r="Q50" s="50">
        <v>8192.119999999999</v>
      </c>
    </row>
    <row r="51" spans="2:17" ht="14.5">
      <c r="B51" s="42" t="s">
        <v>156</v>
      </c>
      <c r="C51" s="7"/>
      <c r="D51" s="7"/>
      <c r="E51" s="7"/>
      <c r="F51" s="25"/>
      <c r="G51" s="6" t="s">
        <v>240</v>
      </c>
      <c r="H51" s="43" t="s">
        <v>157</v>
      </c>
      <c r="I51" s="28" t="s">
        <v>35</v>
      </c>
      <c r="J51" s="6" t="s">
        <v>158</v>
      </c>
      <c r="K51" s="29" t="s">
        <v>159</v>
      </c>
      <c r="L51" s="30" t="s">
        <v>38</v>
      </c>
      <c r="M51" s="30">
        <v>0</v>
      </c>
      <c r="N51" s="30">
        <v>0</v>
      </c>
      <c r="O51" s="31">
        <v>10519.65</v>
      </c>
      <c r="P51" s="31">
        <v>2910.4700000000003</v>
      </c>
      <c r="Q51" s="50">
        <v>7609.1799999999994</v>
      </c>
    </row>
    <row r="52" spans="2:17" ht="14.5">
      <c r="B52" s="42" t="s">
        <v>160</v>
      </c>
      <c r="C52" s="7"/>
      <c r="D52" s="7"/>
      <c r="E52" s="7"/>
      <c r="F52" s="25"/>
      <c r="G52" s="6" t="s">
        <v>241</v>
      </c>
      <c r="H52" s="43" t="s">
        <v>161</v>
      </c>
      <c r="I52" s="28" t="s">
        <v>77</v>
      </c>
      <c r="J52" s="6" t="s">
        <v>162</v>
      </c>
      <c r="K52" s="29" t="s">
        <v>163</v>
      </c>
      <c r="L52" s="30" t="s">
        <v>38</v>
      </c>
      <c r="M52" s="30">
        <v>0</v>
      </c>
      <c r="N52" s="30">
        <v>0</v>
      </c>
      <c r="O52" s="31">
        <v>6781.3899999999994</v>
      </c>
      <c r="P52" s="31">
        <v>1435.63</v>
      </c>
      <c r="Q52" s="50">
        <v>5345.7599999999993</v>
      </c>
    </row>
    <row r="53" spans="2:17" ht="14.5">
      <c r="B53" s="42" t="s">
        <v>164</v>
      </c>
      <c r="C53" s="7"/>
      <c r="D53" s="7"/>
      <c r="E53" s="7"/>
      <c r="F53" s="25"/>
      <c r="G53" s="6" t="s">
        <v>242</v>
      </c>
      <c r="H53" s="43" t="s">
        <v>165</v>
      </c>
      <c r="I53" s="28" t="s">
        <v>166</v>
      </c>
      <c r="J53" s="6" t="s">
        <v>167</v>
      </c>
      <c r="K53" s="29" t="s">
        <v>168</v>
      </c>
      <c r="L53" s="30" t="s">
        <v>38</v>
      </c>
      <c r="M53" s="30">
        <v>0</v>
      </c>
      <c r="N53" s="30">
        <v>0</v>
      </c>
      <c r="O53" s="31">
        <v>7954.53</v>
      </c>
      <c r="P53" s="31">
        <v>2420.0500000000002</v>
      </c>
      <c r="Q53" s="50">
        <v>5534.48</v>
      </c>
    </row>
    <row r="54" spans="2:17" ht="14.5">
      <c r="B54" s="42" t="s">
        <v>169</v>
      </c>
      <c r="C54" s="7"/>
      <c r="D54" s="7"/>
      <c r="E54" s="7"/>
      <c r="F54" s="25"/>
      <c r="G54" s="6" t="s">
        <v>243</v>
      </c>
      <c r="H54" s="43" t="s">
        <v>161</v>
      </c>
      <c r="I54" s="28" t="s">
        <v>77</v>
      </c>
      <c r="J54" s="6" t="s">
        <v>170</v>
      </c>
      <c r="K54" s="29" t="s">
        <v>171</v>
      </c>
      <c r="L54" s="30" t="s">
        <v>38</v>
      </c>
      <c r="M54" s="30">
        <v>0</v>
      </c>
      <c r="N54" s="30">
        <v>0</v>
      </c>
      <c r="O54" s="31">
        <v>5810.7499999999991</v>
      </c>
      <c r="P54" s="31">
        <v>940.9399999999996</v>
      </c>
      <c r="Q54" s="50">
        <v>4869.8099999999995</v>
      </c>
    </row>
    <row r="55" spans="2:17" ht="14.5">
      <c r="B55" s="42" t="s">
        <v>172</v>
      </c>
      <c r="C55" s="7"/>
      <c r="D55" s="7"/>
      <c r="E55" s="7"/>
      <c r="F55" s="25"/>
      <c r="G55" s="6" t="s">
        <v>244</v>
      </c>
      <c r="H55" s="43" t="s">
        <v>161</v>
      </c>
      <c r="I55" s="28" t="s">
        <v>77</v>
      </c>
      <c r="J55" s="6" t="s">
        <v>173</v>
      </c>
      <c r="K55" s="29" t="s">
        <v>174</v>
      </c>
      <c r="L55" s="30" t="s">
        <v>38</v>
      </c>
      <c r="M55" s="30">
        <v>0</v>
      </c>
      <c r="N55" s="30">
        <v>0</v>
      </c>
      <c r="O55" s="31">
        <v>5940.6899999999987</v>
      </c>
      <c r="P55" s="31">
        <v>1107.4699999999993</v>
      </c>
      <c r="Q55" s="50">
        <v>4833.2199999999993</v>
      </c>
    </row>
    <row r="56" spans="2:17" ht="14.5">
      <c r="B56" s="42" t="s">
        <v>175</v>
      </c>
      <c r="C56" s="7"/>
      <c r="D56" s="7"/>
      <c r="E56" s="7"/>
      <c r="F56" s="25"/>
      <c r="G56" s="6" t="s">
        <v>245</v>
      </c>
      <c r="H56" s="43" t="s">
        <v>176</v>
      </c>
      <c r="I56" s="28" t="s">
        <v>177</v>
      </c>
      <c r="J56" s="6" t="s">
        <v>178</v>
      </c>
      <c r="K56" s="29" t="s">
        <v>179</v>
      </c>
      <c r="L56" s="30" t="s">
        <v>38</v>
      </c>
      <c r="M56" s="30">
        <v>0</v>
      </c>
      <c r="N56" s="30">
        <v>0</v>
      </c>
      <c r="O56" s="31">
        <v>7593.3899999999994</v>
      </c>
      <c r="P56" s="31">
        <v>1948.5500000000002</v>
      </c>
      <c r="Q56" s="50">
        <v>5644.8399999999992</v>
      </c>
    </row>
    <row r="57" spans="2:17" ht="14.5">
      <c r="B57" s="42" t="s">
        <v>180</v>
      </c>
      <c r="C57" s="7"/>
      <c r="D57" s="7"/>
      <c r="E57" s="7"/>
      <c r="F57" s="25"/>
      <c r="G57" s="6" t="s">
        <v>246</v>
      </c>
      <c r="H57" s="43" t="s">
        <v>181</v>
      </c>
      <c r="I57" s="28" t="s">
        <v>182</v>
      </c>
      <c r="J57" s="6" t="s">
        <v>183</v>
      </c>
      <c r="K57" s="29" t="s">
        <v>184</v>
      </c>
      <c r="L57" s="30" t="s">
        <v>38</v>
      </c>
      <c r="M57" s="30">
        <v>0</v>
      </c>
      <c r="N57" s="30">
        <v>0</v>
      </c>
      <c r="O57" s="31">
        <v>7858.47</v>
      </c>
      <c r="P57" s="31">
        <v>2053.79</v>
      </c>
      <c r="Q57" s="50">
        <v>5804.68</v>
      </c>
    </row>
    <row r="58" spans="2:17" ht="14.5">
      <c r="B58" s="42" t="s">
        <v>185</v>
      </c>
      <c r="C58" s="7"/>
      <c r="D58" s="7"/>
      <c r="E58" s="7"/>
      <c r="F58" s="25"/>
      <c r="G58" s="6" t="s">
        <v>247</v>
      </c>
      <c r="H58" s="43" t="s">
        <v>161</v>
      </c>
      <c r="I58" s="28" t="s">
        <v>77</v>
      </c>
      <c r="J58" s="6" t="s">
        <v>186</v>
      </c>
      <c r="K58" s="29" t="s">
        <v>187</v>
      </c>
      <c r="L58" s="30" t="s">
        <v>38</v>
      </c>
      <c r="M58" s="30">
        <v>0</v>
      </c>
      <c r="N58" s="30">
        <v>0</v>
      </c>
      <c r="O58" s="31">
        <v>6632.12</v>
      </c>
      <c r="P58" s="31">
        <v>1359.5500000000002</v>
      </c>
      <c r="Q58" s="50">
        <v>5272.57</v>
      </c>
    </row>
    <row r="59" spans="2:17" ht="14.5">
      <c r="B59" s="42" t="s">
        <v>188</v>
      </c>
      <c r="C59" s="7"/>
      <c r="D59" s="7"/>
      <c r="E59" s="7"/>
      <c r="F59" s="25"/>
      <c r="G59" s="6" t="s">
        <v>248</v>
      </c>
      <c r="H59" s="43" t="s">
        <v>189</v>
      </c>
      <c r="I59" s="28" t="s">
        <v>77</v>
      </c>
      <c r="J59" s="6" t="s">
        <v>190</v>
      </c>
      <c r="K59" s="29" t="s">
        <v>191</v>
      </c>
      <c r="L59" s="30" t="s">
        <v>38</v>
      </c>
      <c r="M59" s="30">
        <v>0</v>
      </c>
      <c r="N59" s="30">
        <v>0</v>
      </c>
      <c r="O59" s="31">
        <v>18579.13</v>
      </c>
      <c r="P59" s="31">
        <v>5397.27</v>
      </c>
      <c r="Q59" s="50">
        <v>13181.86</v>
      </c>
    </row>
    <row r="60" spans="2:17" ht="14.5">
      <c r="B60" s="42" t="s">
        <v>192</v>
      </c>
      <c r="C60" s="7"/>
      <c r="D60" s="7"/>
      <c r="E60" s="7"/>
      <c r="F60" s="25"/>
      <c r="G60" s="6" t="s">
        <v>249</v>
      </c>
      <c r="H60" s="43" t="s">
        <v>193</v>
      </c>
      <c r="I60" s="28" t="s">
        <v>194</v>
      </c>
      <c r="J60" s="6" t="s">
        <v>195</v>
      </c>
      <c r="K60" s="29" t="s">
        <v>196</v>
      </c>
      <c r="L60" s="30" t="s">
        <v>38</v>
      </c>
      <c r="M60" s="30">
        <v>0</v>
      </c>
      <c r="N60" s="30">
        <v>0</v>
      </c>
      <c r="O60" s="31">
        <v>6855.85</v>
      </c>
      <c r="P60" s="31">
        <v>1637.2600000000002</v>
      </c>
      <c r="Q60" s="50">
        <v>5218.59</v>
      </c>
    </row>
    <row r="61" spans="2:17" ht="14.5">
      <c r="B61" s="42" t="s">
        <v>197</v>
      </c>
      <c r="C61" s="7"/>
      <c r="D61" s="7"/>
      <c r="E61" s="7"/>
      <c r="F61" s="25"/>
      <c r="G61" s="6" t="s">
        <v>250</v>
      </c>
      <c r="H61" s="43" t="s">
        <v>198</v>
      </c>
      <c r="I61" s="28" t="s">
        <v>199</v>
      </c>
      <c r="J61" s="49" t="s">
        <v>200</v>
      </c>
      <c r="K61" s="29" t="s">
        <v>201</v>
      </c>
      <c r="L61" s="30" t="s">
        <v>38</v>
      </c>
      <c r="M61" s="30">
        <v>0</v>
      </c>
      <c r="N61" s="30">
        <v>0</v>
      </c>
      <c r="O61" s="31">
        <v>12084.949999999999</v>
      </c>
      <c r="P61" s="31">
        <v>3440.4699999999993</v>
      </c>
      <c r="Q61" s="50">
        <v>8644.48</v>
      </c>
    </row>
    <row r="62" spans="2:17" ht="14.5">
      <c r="B62" s="10"/>
      <c r="C62" s="12"/>
      <c r="D62" s="12"/>
      <c r="E62" s="12"/>
      <c r="F62" s="13"/>
      <c r="G62" s="12"/>
      <c r="H62" s="37"/>
      <c r="I62" s="37"/>
      <c r="J62" s="37"/>
      <c r="K62" s="32"/>
      <c r="L62" s="38"/>
      <c r="M62" s="38">
        <f>SUM(M21:M61)</f>
        <v>29083.059999999998</v>
      </c>
      <c r="N62" s="38">
        <f>SUM(N21:N61)</f>
        <v>0</v>
      </c>
      <c r="O62" s="31">
        <f>SUM(O21:O61)</f>
        <v>566207.23</v>
      </c>
      <c r="P62" s="31">
        <f>SUM(P21:P61)</f>
        <v>189879.93</v>
      </c>
      <c r="Q62" s="39">
        <f>M62+O62-P62</f>
        <v>405410.36000000004</v>
      </c>
    </row>
    <row r="63" spans="2:17" ht="35.5" customHeight="1">
      <c r="B63" s="58" t="s">
        <v>202</v>
      </c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60"/>
    </row>
    <row r="64" spans="2:17" ht="23.5" customHeight="1">
      <c r="B64" s="52" t="s">
        <v>203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4"/>
    </row>
    <row r="65" spans="2:17" s="40" customFormat="1" ht="75.650000000000006" customHeight="1">
      <c r="B65" s="55" t="s">
        <v>204</v>
      </c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7"/>
    </row>
    <row r="66" spans="2:17" ht="14.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</sheetData>
  <sortState xmlns:xlrd2="http://schemas.microsoft.com/office/spreadsheetml/2017/richdata2" ref="B20:Q61">
    <sortCondition ref="B26:B27"/>
  </sortState>
  <mergeCells count="9">
    <mergeCell ref="P14:Q14"/>
    <mergeCell ref="B64:Q64"/>
    <mergeCell ref="B65:Q65"/>
    <mergeCell ref="B63:Q63"/>
    <mergeCell ref="B15:F15"/>
    <mergeCell ref="B16:F16"/>
    <mergeCell ref="B17:F17"/>
    <mergeCell ref="B18:F18"/>
    <mergeCell ref="B20:F20"/>
  </mergeCells>
  <hyperlinks>
    <hyperlink ref="K16" r:id="rId1" xr:uid="{98571B1C-C6C8-4C21-BFF9-27888D17ABA0}"/>
    <hyperlink ref="K18" r:id="rId2" display="mailto:diretor.administrativo@imed.org.br" xr:uid="{FC8754CA-9BC6-48D4-9BA0-798C31826F83}"/>
    <hyperlink ref="K17" r:id="rId3" display="mailto:diretor.financeiro@imed.org.br" xr:uid="{D4653B35-013B-4833-9018-9EC32C0E648B}"/>
    <hyperlink ref="K22" r:id="rId4" xr:uid="{E4AC072C-BC76-4403-8BB5-BD1594750551}"/>
  </hyperlinks>
  <pageMargins left="0.511811024" right="0.511811024" top="0.78740157499999996" bottom="0.78740157499999996" header="0.31496062000000002" footer="0.31496062000000002"/>
  <pageSetup paperSize="17" scale="60" orientation="landscape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f70e33-4a18-4256-8e8b-bc4a2eeaa9b9">
      <Terms xmlns="http://schemas.microsoft.com/office/infopath/2007/PartnerControls"/>
    </lcf76f155ced4ddcb4097134ff3c332f>
    <TaxCatchAll xmlns="812cef73-11d3-4be7-b8e8-062ed1df7beb" xsi:nil="true"/>
    <Refer_x00ea_ncias xmlns="fbf70e33-4a18-4256-8e8b-bc4a2eeaa9b9" xsi:nil="true"/>
    <Status xmlns="fbf70e33-4a18-4256-8e8b-bc4a2eeaa9b9">Desenvolvimento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ADA462-C343-43EB-AE90-316DE45E5136}">
  <ds:schemaRefs>
    <ds:schemaRef ds:uri="http://schemas.microsoft.com/office/2006/metadata/properties"/>
    <ds:schemaRef ds:uri="http://schemas.microsoft.com/office/infopath/2007/PartnerControls"/>
    <ds:schemaRef ds:uri="fbf70e33-4a18-4256-8e8b-bc4a2eeaa9b9"/>
    <ds:schemaRef ds:uri="812cef73-11d3-4be7-b8e8-062ed1df7beb"/>
  </ds:schemaRefs>
</ds:datastoreItem>
</file>

<file path=customXml/itemProps2.xml><?xml version="1.0" encoding="utf-8"?>
<ds:datastoreItem xmlns:ds="http://schemas.openxmlformats.org/officeDocument/2006/customXml" ds:itemID="{94037DFE-9558-4C98-96C1-F815F4E3FF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BD1974-B99B-4ECC-80B9-2FA03D5CF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Vaccari Viana</dc:creator>
  <cp:keywords/>
  <dc:description/>
  <cp:lastModifiedBy>RH.07</cp:lastModifiedBy>
  <cp:revision>1</cp:revision>
  <cp:lastPrinted>2026-03-12T18:25:33Z</cp:lastPrinted>
  <dcterms:created xsi:type="dcterms:W3CDTF">2020-11-23T09:58:40Z</dcterms:created>
  <dcterms:modified xsi:type="dcterms:W3CDTF">2026-03-12T18:25:35Z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