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17"/>
  <workbookPr/>
  <mc:AlternateContent xmlns:mc="http://schemas.openxmlformats.org/markup-compatibility/2006">
    <mc:Choice Requires="x15">
      <x15ac:absPath xmlns:x15ac="http://schemas.microsoft.com/office/spreadsheetml/2010/11/ac" url="C:\Users\beatriz.almeida.HOSPITAL\Downloads\"/>
    </mc:Choice>
  </mc:AlternateContent>
  <xr:revisionPtr revIDLastSave="70" documentId="13_ncr:1_{946F23FF-F84B-41F9-B101-66240915860D}" xr6:coauthVersionLast="47" xr6:coauthVersionMax="47" xr10:uidLastSave="{A1D5E01F-7FE2-4543-9155-D3D54542A02A}"/>
  <bookViews>
    <workbookView xWindow="-120" yWindow="-120" windowWidth="20730" windowHeight="11160" xr2:uid="{00000000-000D-0000-FFFF-FFFF00000000}"/>
  </bookViews>
  <sheets>
    <sheet name="2024" sheetId="1" r:id="rId1"/>
    <sheet name="FOLHA DE PAGAMENTO" sheetId="4" state="hidden" r:id="rId2"/>
    <sheet name="13º SALÁRIO" sheetId="6" state="hidden" r:id="rId3"/>
    <sheet name="DESCONTOS" sheetId="5" state="hidden" r:id="rId4"/>
    <sheet name="DESCONTOS FOLHA" sheetId="7" state="hidden" r:id="rId5"/>
  </sheets>
  <definedNames>
    <definedName name="__xlfn_IFERROR">#N/A</definedName>
    <definedName name="_xlnm._FilterDatabase" localSheetId="2" hidden="1">'13º SALÁRIO'!$A$1:$J$813</definedName>
    <definedName name="_xlnm._FilterDatabase" localSheetId="0" hidden="1">'2024'!$A$5:$L$844</definedName>
    <definedName name="_xlnm._FilterDatabase" localSheetId="3" hidden="1">DESCONTOS!$A$3:$M$803</definedName>
    <definedName name="_xlnm._FilterDatabase" localSheetId="1" hidden="1">'FOLHA DE PAGAMENTO'!$A$3:$G$800</definedName>
    <definedName name="_xlnm.Print_Area" localSheetId="0">'2024'!$A$1:$H$802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2" i="1"/>
  <c r="E63" i="1"/>
  <c r="E64" i="1"/>
  <c r="E65" i="1"/>
  <c r="E66" i="1"/>
  <c r="E67" i="1"/>
  <c r="E68" i="1"/>
  <c r="E69" i="1"/>
  <c r="E70" i="1"/>
  <c r="E71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1" i="1"/>
  <c r="E92" i="1"/>
  <c r="E93" i="1"/>
  <c r="E94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7" i="1"/>
  <c r="E198" i="1"/>
  <c r="E199" i="1"/>
  <c r="E201" i="1"/>
  <c r="E202" i="1"/>
  <c r="E203" i="1"/>
  <c r="E204" i="1"/>
  <c r="E206" i="1"/>
  <c r="E207" i="1"/>
  <c r="E208" i="1"/>
  <c r="E209" i="1"/>
  <c r="E210" i="1"/>
  <c r="E211" i="1"/>
  <c r="E212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40" i="1"/>
  <c r="E241" i="1"/>
  <c r="E242" i="1"/>
  <c r="E243" i="1"/>
  <c r="E245" i="1"/>
  <c r="E246" i="1"/>
  <c r="E247" i="1"/>
  <c r="E248" i="1"/>
  <c r="E249" i="1"/>
  <c r="E250" i="1"/>
  <c r="E251" i="1"/>
  <c r="E252" i="1"/>
  <c r="E253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3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7" i="1"/>
  <c r="E478" i="1"/>
  <c r="E479" i="1"/>
  <c r="E480" i="1"/>
  <c r="E481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2" i="1"/>
  <c r="E563" i="1"/>
  <c r="E564" i="1"/>
  <c r="E565" i="1"/>
  <c r="E566" i="1"/>
  <c r="E567" i="1"/>
  <c r="E568" i="1"/>
  <c r="E569" i="1"/>
  <c r="E570" i="1"/>
  <c r="E572" i="1"/>
  <c r="E573" i="1"/>
  <c r="E574" i="1"/>
  <c r="E575" i="1"/>
  <c r="E576" i="1"/>
  <c r="E577" i="1"/>
  <c r="E578" i="1"/>
  <c r="E579" i="1"/>
  <c r="E581" i="1"/>
  <c r="E582" i="1"/>
  <c r="E583" i="1"/>
  <c r="E585" i="1"/>
  <c r="E586" i="1"/>
  <c r="E587" i="1"/>
  <c r="E588" i="1"/>
  <c r="E589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4" i="1"/>
  <c r="E685" i="1"/>
  <c r="E686" i="1"/>
  <c r="E687" i="1"/>
  <c r="E688" i="1"/>
  <c r="E689" i="1"/>
  <c r="E690" i="1"/>
  <c r="E691" i="1"/>
  <c r="E692" i="1"/>
  <c r="E693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8" i="1"/>
  <c r="E709" i="1"/>
  <c r="E710" i="1"/>
  <c r="E711" i="1"/>
  <c r="E712" i="1"/>
  <c r="E713" i="1"/>
  <c r="E714" i="1"/>
  <c r="E715" i="1"/>
  <c r="E716" i="1"/>
  <c r="E717" i="1"/>
  <c r="E719" i="1"/>
  <c r="E720" i="1"/>
  <c r="E721" i="1"/>
  <c r="E722" i="1"/>
  <c r="E723" i="1"/>
  <c r="E724" i="1"/>
  <c r="E725" i="1"/>
  <c r="E726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8" i="1"/>
  <c r="E779" i="1"/>
  <c r="E780" i="1"/>
  <c r="E781" i="1"/>
  <c r="E782" i="1"/>
  <c r="E783" i="1"/>
  <c r="E784" i="1"/>
  <c r="E785" i="1"/>
  <c r="E786" i="1"/>
  <c r="E788" i="1"/>
  <c r="E789" i="1"/>
  <c r="E790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2" i="1"/>
  <c r="E823" i="1"/>
  <c r="E824" i="1"/>
  <c r="E826" i="1"/>
  <c r="E827" i="1"/>
  <c r="E828" i="1"/>
  <c r="E829" i="1"/>
  <c r="E61" i="1"/>
  <c r="E72" i="1"/>
  <c r="E90" i="1"/>
  <c r="E95" i="1"/>
  <c r="E111" i="1"/>
  <c r="E196" i="1"/>
  <c r="E213" i="1"/>
  <c r="E239" i="1"/>
  <c r="E364" i="1"/>
  <c r="E541" i="1"/>
  <c r="E571" i="1"/>
  <c r="E590" i="1"/>
  <c r="E605" i="1"/>
  <c r="E662" i="1"/>
  <c r="E683" i="1"/>
  <c r="E718" i="1"/>
  <c r="E727" i="1"/>
  <c r="E787" i="1"/>
  <c r="E791" i="1"/>
  <c r="E254" i="1"/>
  <c r="E319" i="1"/>
  <c r="E332" i="1"/>
  <c r="E561" i="1"/>
  <c r="E648" i="1"/>
  <c r="E777" i="1"/>
  <c r="E821" i="1"/>
  <c r="E825" i="1"/>
  <c r="E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2" i="1"/>
  <c r="F63" i="1"/>
  <c r="F64" i="1"/>
  <c r="F65" i="1"/>
  <c r="F66" i="1"/>
  <c r="F67" i="1"/>
  <c r="F68" i="1"/>
  <c r="F69" i="1"/>
  <c r="F70" i="1"/>
  <c r="F71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1" i="1"/>
  <c r="F92" i="1"/>
  <c r="F93" i="1"/>
  <c r="F94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2" i="1"/>
  <c r="F563" i="1"/>
  <c r="F564" i="1"/>
  <c r="F565" i="1"/>
  <c r="F566" i="1"/>
  <c r="F567" i="1"/>
  <c r="F568" i="1"/>
  <c r="F569" i="1"/>
  <c r="F570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9" i="1"/>
  <c r="F720" i="1"/>
  <c r="F721" i="1"/>
  <c r="F722" i="1"/>
  <c r="F723" i="1"/>
  <c r="F724" i="1"/>
  <c r="F725" i="1"/>
  <c r="F726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8" i="1"/>
  <c r="F779" i="1"/>
  <c r="F780" i="1"/>
  <c r="F781" i="1"/>
  <c r="F782" i="1"/>
  <c r="F783" i="1"/>
  <c r="F784" i="1"/>
  <c r="F785" i="1"/>
  <c r="F786" i="1"/>
  <c r="F788" i="1"/>
  <c r="F789" i="1"/>
  <c r="F790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2" i="1"/>
  <c r="F823" i="1"/>
  <c r="F824" i="1"/>
  <c r="F826" i="1"/>
  <c r="F827" i="1"/>
  <c r="F828" i="1"/>
  <c r="F829" i="1"/>
  <c r="F61" i="1"/>
  <c r="F72" i="1"/>
  <c r="F90" i="1"/>
  <c r="F95" i="1"/>
  <c r="F111" i="1"/>
  <c r="F196" i="1"/>
  <c r="F213" i="1"/>
  <c r="F239" i="1"/>
  <c r="F364" i="1"/>
  <c r="F541" i="1"/>
  <c r="F571" i="1"/>
  <c r="F590" i="1"/>
  <c r="F605" i="1"/>
  <c r="F662" i="1"/>
  <c r="F683" i="1"/>
  <c r="F718" i="1"/>
  <c r="F727" i="1"/>
  <c r="F787" i="1"/>
  <c r="F791" i="1"/>
  <c r="F254" i="1"/>
  <c r="F319" i="1"/>
  <c r="F332" i="1"/>
  <c r="F561" i="1"/>
  <c r="F648" i="1"/>
  <c r="F777" i="1"/>
  <c r="F821" i="1"/>
  <c r="F825" i="1"/>
  <c r="F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2" i="1"/>
  <c r="C63" i="1"/>
  <c r="C64" i="1"/>
  <c r="C65" i="1"/>
  <c r="C66" i="1"/>
  <c r="C67" i="1"/>
  <c r="C68" i="1"/>
  <c r="C69" i="1"/>
  <c r="C70" i="1"/>
  <c r="C71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1" i="1"/>
  <c r="C92" i="1"/>
  <c r="C93" i="1"/>
  <c r="C94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2" i="1"/>
  <c r="C563" i="1"/>
  <c r="C564" i="1"/>
  <c r="C565" i="1"/>
  <c r="C566" i="1"/>
  <c r="C567" i="1"/>
  <c r="C568" i="1"/>
  <c r="C569" i="1"/>
  <c r="C570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9" i="1"/>
  <c r="C720" i="1"/>
  <c r="C721" i="1"/>
  <c r="C722" i="1"/>
  <c r="C723" i="1"/>
  <c r="C724" i="1"/>
  <c r="C725" i="1"/>
  <c r="C726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8" i="1"/>
  <c r="C779" i="1"/>
  <c r="C780" i="1"/>
  <c r="C781" i="1"/>
  <c r="C782" i="1"/>
  <c r="C783" i="1"/>
  <c r="C784" i="1"/>
  <c r="C785" i="1"/>
  <c r="C786" i="1"/>
  <c r="C788" i="1"/>
  <c r="C789" i="1"/>
  <c r="C790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2" i="1"/>
  <c r="C823" i="1"/>
  <c r="C824" i="1"/>
  <c r="C826" i="1"/>
  <c r="C827" i="1"/>
  <c r="C828" i="1"/>
  <c r="C829" i="1"/>
  <c r="C61" i="1"/>
  <c r="C72" i="1"/>
  <c r="C90" i="1"/>
  <c r="C95" i="1"/>
  <c r="C111" i="1"/>
  <c r="C196" i="1"/>
  <c r="C213" i="1"/>
  <c r="C239" i="1"/>
  <c r="C364" i="1"/>
  <c r="C541" i="1"/>
  <c r="C571" i="1"/>
  <c r="C590" i="1"/>
  <c r="C605" i="1"/>
  <c r="C662" i="1"/>
  <c r="C683" i="1"/>
  <c r="C718" i="1"/>
  <c r="C727" i="1"/>
  <c r="C787" i="1"/>
  <c r="C791" i="1"/>
  <c r="C254" i="1"/>
  <c r="C319" i="1"/>
  <c r="C332" i="1"/>
  <c r="C561" i="1"/>
  <c r="C648" i="1"/>
  <c r="C777" i="1"/>
  <c r="C821" i="1"/>
  <c r="C825" i="1"/>
  <c r="C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2" i="1"/>
  <c r="B63" i="1"/>
  <c r="B64" i="1"/>
  <c r="B65" i="1"/>
  <c r="B66" i="1"/>
  <c r="B67" i="1"/>
  <c r="B68" i="1"/>
  <c r="B69" i="1"/>
  <c r="B70" i="1"/>
  <c r="B71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1" i="1"/>
  <c r="B92" i="1"/>
  <c r="B93" i="1"/>
  <c r="B94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2" i="1"/>
  <c r="B563" i="1"/>
  <c r="B564" i="1"/>
  <c r="B565" i="1"/>
  <c r="B566" i="1"/>
  <c r="B567" i="1"/>
  <c r="B568" i="1"/>
  <c r="B569" i="1"/>
  <c r="B570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9" i="1"/>
  <c r="B720" i="1"/>
  <c r="B721" i="1"/>
  <c r="B722" i="1"/>
  <c r="B723" i="1"/>
  <c r="B724" i="1"/>
  <c r="B725" i="1"/>
  <c r="B726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8" i="1"/>
  <c r="B779" i="1"/>
  <c r="B780" i="1"/>
  <c r="B781" i="1"/>
  <c r="B782" i="1"/>
  <c r="B783" i="1"/>
  <c r="B784" i="1"/>
  <c r="B785" i="1"/>
  <c r="B786" i="1"/>
  <c r="B788" i="1"/>
  <c r="B789" i="1"/>
  <c r="B790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2" i="1"/>
  <c r="B823" i="1"/>
  <c r="B824" i="1"/>
  <c r="B826" i="1"/>
  <c r="B827" i="1"/>
  <c r="B828" i="1"/>
  <c r="B829" i="1"/>
  <c r="B61" i="1"/>
  <c r="B72" i="1"/>
  <c r="B90" i="1"/>
  <c r="B95" i="1"/>
  <c r="B111" i="1"/>
  <c r="B196" i="1"/>
  <c r="B213" i="1"/>
  <c r="B239" i="1"/>
  <c r="B364" i="1"/>
  <c r="B541" i="1"/>
  <c r="B571" i="1"/>
  <c r="B590" i="1"/>
  <c r="B605" i="1"/>
  <c r="B662" i="1"/>
  <c r="B683" i="1"/>
  <c r="B718" i="1"/>
  <c r="B727" i="1"/>
  <c r="B787" i="1"/>
  <c r="B791" i="1"/>
  <c r="B254" i="1"/>
  <c r="B319" i="1"/>
  <c r="B332" i="1"/>
  <c r="B561" i="1"/>
  <c r="B648" i="1"/>
  <c r="B777" i="1"/>
  <c r="B821" i="1"/>
  <c r="B825" i="1"/>
  <c r="B6" i="1"/>
  <c r="I817" i="5"/>
  <c r="J817" i="5" s="1"/>
  <c r="G205" i="1" s="1"/>
  <c r="I818" i="5"/>
  <c r="J818" i="5" s="1"/>
  <c r="G244" i="1" s="1"/>
  <c r="I819" i="5"/>
  <c r="J819" i="5" s="1"/>
  <c r="G334" i="1" s="1"/>
  <c r="I820" i="5"/>
  <c r="J820" i="5" s="1"/>
  <c r="G476" i="1" s="1"/>
  <c r="I821" i="5"/>
  <c r="J821" i="5" s="1"/>
  <c r="G482" i="1" s="1"/>
  <c r="I822" i="5"/>
  <c r="J822" i="5" s="1"/>
  <c r="G560" i="1" s="1"/>
  <c r="I823" i="5"/>
  <c r="J823" i="5" s="1"/>
  <c r="G580" i="1" s="1"/>
  <c r="I824" i="5"/>
  <c r="J824" i="5" s="1"/>
  <c r="G584" i="1" s="1"/>
  <c r="I825" i="5"/>
  <c r="J825" i="5" s="1"/>
  <c r="G694" i="1" s="1"/>
  <c r="I826" i="5"/>
  <c r="J826" i="5" s="1"/>
  <c r="G707" i="1" s="1"/>
  <c r="I827" i="5"/>
  <c r="J827" i="5" s="1"/>
  <c r="G808" i="1" s="1"/>
  <c r="I816" i="5"/>
  <c r="J816" i="5" s="1"/>
  <c r="G200" i="1" s="1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300" i="5"/>
  <c r="I301" i="5"/>
  <c r="I302" i="5"/>
  <c r="I303" i="5"/>
  <c r="I304" i="5"/>
  <c r="I305" i="5"/>
  <c r="I306" i="5"/>
  <c r="I307" i="5"/>
  <c r="I308" i="5"/>
  <c r="I309" i="5"/>
  <c r="I310" i="5"/>
  <c r="I311" i="5"/>
  <c r="I312" i="5"/>
  <c r="I313" i="5"/>
  <c r="I314" i="5"/>
  <c r="I315" i="5"/>
  <c r="I316" i="5"/>
  <c r="I317" i="5"/>
  <c r="I318" i="5"/>
  <c r="I319" i="5"/>
  <c r="I320" i="5"/>
  <c r="I321" i="5"/>
  <c r="I322" i="5"/>
  <c r="I323" i="5"/>
  <c r="I324" i="5"/>
  <c r="I325" i="5"/>
  <c r="I326" i="5"/>
  <c r="I327" i="5"/>
  <c r="I328" i="5"/>
  <c r="I329" i="5"/>
  <c r="I330" i="5"/>
  <c r="I331" i="5"/>
  <c r="I332" i="5"/>
  <c r="I333" i="5"/>
  <c r="I334" i="5"/>
  <c r="I335" i="5"/>
  <c r="I336" i="5"/>
  <c r="I337" i="5"/>
  <c r="I338" i="5"/>
  <c r="I339" i="5"/>
  <c r="I340" i="5"/>
  <c r="I341" i="5"/>
  <c r="I342" i="5"/>
  <c r="I343" i="5"/>
  <c r="I344" i="5"/>
  <c r="I345" i="5"/>
  <c r="I346" i="5"/>
  <c r="I347" i="5"/>
  <c r="I348" i="5"/>
  <c r="I349" i="5"/>
  <c r="I350" i="5"/>
  <c r="I351" i="5"/>
  <c r="I352" i="5"/>
  <c r="I353" i="5"/>
  <c r="I354" i="5"/>
  <c r="I355" i="5"/>
  <c r="I356" i="5"/>
  <c r="I357" i="5"/>
  <c r="I358" i="5"/>
  <c r="I359" i="5"/>
  <c r="I360" i="5"/>
  <c r="I361" i="5"/>
  <c r="I362" i="5"/>
  <c r="I363" i="5"/>
  <c r="I364" i="5"/>
  <c r="J364" i="5" s="1"/>
  <c r="G370" i="1" s="1"/>
  <c r="I365" i="5"/>
  <c r="I366" i="5"/>
  <c r="I367" i="5"/>
  <c r="I368" i="5"/>
  <c r="I369" i="5"/>
  <c r="I370" i="5"/>
  <c r="I371" i="5"/>
  <c r="I372" i="5"/>
  <c r="I373" i="5"/>
  <c r="I374" i="5"/>
  <c r="I375" i="5"/>
  <c r="I376" i="5"/>
  <c r="I377" i="5"/>
  <c r="I378" i="5"/>
  <c r="I379" i="5"/>
  <c r="I380" i="5"/>
  <c r="I381" i="5"/>
  <c r="I382" i="5"/>
  <c r="I383" i="5"/>
  <c r="I384" i="5"/>
  <c r="I385" i="5"/>
  <c r="I386" i="5"/>
  <c r="I387" i="5"/>
  <c r="I388" i="5"/>
  <c r="I389" i="5"/>
  <c r="I390" i="5"/>
  <c r="I391" i="5"/>
  <c r="I392" i="5"/>
  <c r="I393" i="5"/>
  <c r="I394" i="5"/>
  <c r="I395" i="5"/>
  <c r="I396" i="5"/>
  <c r="I397" i="5"/>
  <c r="I398" i="5"/>
  <c r="I399" i="5"/>
  <c r="I400" i="5"/>
  <c r="I401" i="5"/>
  <c r="I402" i="5"/>
  <c r="I403" i="5"/>
  <c r="I404" i="5"/>
  <c r="I405" i="5"/>
  <c r="I406" i="5"/>
  <c r="I407" i="5"/>
  <c r="I408" i="5"/>
  <c r="I409" i="5"/>
  <c r="I410" i="5"/>
  <c r="I411" i="5"/>
  <c r="I412" i="5"/>
  <c r="I413" i="5"/>
  <c r="I414" i="5"/>
  <c r="I415" i="5"/>
  <c r="I416" i="5"/>
  <c r="I417" i="5"/>
  <c r="I418" i="5"/>
  <c r="I419" i="5"/>
  <c r="I420" i="5"/>
  <c r="I421" i="5"/>
  <c r="I422" i="5"/>
  <c r="I423" i="5"/>
  <c r="I424" i="5"/>
  <c r="I425" i="5"/>
  <c r="I426" i="5"/>
  <c r="I427" i="5"/>
  <c r="I428" i="5"/>
  <c r="I429" i="5"/>
  <c r="I430" i="5"/>
  <c r="I431" i="5"/>
  <c r="I432" i="5"/>
  <c r="I433" i="5"/>
  <c r="I434" i="5"/>
  <c r="I435" i="5"/>
  <c r="I436" i="5"/>
  <c r="I437" i="5"/>
  <c r="I438" i="5"/>
  <c r="I439" i="5"/>
  <c r="I440" i="5"/>
  <c r="I441" i="5"/>
  <c r="I442" i="5"/>
  <c r="I443" i="5"/>
  <c r="I444" i="5"/>
  <c r="I445" i="5"/>
  <c r="I446" i="5"/>
  <c r="I447" i="5"/>
  <c r="I448" i="5"/>
  <c r="I449" i="5"/>
  <c r="I450" i="5"/>
  <c r="I451" i="5"/>
  <c r="I452" i="5"/>
  <c r="I453" i="5"/>
  <c r="I454" i="5"/>
  <c r="I455" i="5"/>
  <c r="I456" i="5"/>
  <c r="I457" i="5"/>
  <c r="I458" i="5"/>
  <c r="I459" i="5"/>
  <c r="I460" i="5"/>
  <c r="I461" i="5"/>
  <c r="I462" i="5"/>
  <c r="I463" i="5"/>
  <c r="I464" i="5"/>
  <c r="I465" i="5"/>
  <c r="I466" i="5"/>
  <c r="I467" i="5"/>
  <c r="I468" i="5"/>
  <c r="I469" i="5"/>
  <c r="I470" i="5"/>
  <c r="I471" i="5"/>
  <c r="I472" i="5"/>
  <c r="I473" i="5"/>
  <c r="I474" i="5"/>
  <c r="I475" i="5"/>
  <c r="I476" i="5"/>
  <c r="I477" i="5"/>
  <c r="I478" i="5"/>
  <c r="I479" i="5"/>
  <c r="I480" i="5"/>
  <c r="I481" i="5"/>
  <c r="I482" i="5"/>
  <c r="I483" i="5"/>
  <c r="I484" i="5"/>
  <c r="I485" i="5"/>
  <c r="I486" i="5"/>
  <c r="I487" i="5"/>
  <c r="I488" i="5"/>
  <c r="I489" i="5"/>
  <c r="I490" i="5"/>
  <c r="I491" i="5"/>
  <c r="I492" i="5"/>
  <c r="I493" i="5"/>
  <c r="I494" i="5"/>
  <c r="I495" i="5"/>
  <c r="I496" i="5"/>
  <c r="I497" i="5"/>
  <c r="I498" i="5"/>
  <c r="I499" i="5"/>
  <c r="I500" i="5"/>
  <c r="I501" i="5"/>
  <c r="I502" i="5"/>
  <c r="I503" i="5"/>
  <c r="I504" i="5"/>
  <c r="I505" i="5"/>
  <c r="I506" i="5"/>
  <c r="I507" i="5"/>
  <c r="I508" i="5"/>
  <c r="I509" i="5"/>
  <c r="I510" i="5"/>
  <c r="I511" i="5"/>
  <c r="I512" i="5"/>
  <c r="I513" i="5"/>
  <c r="I514" i="5"/>
  <c r="I515" i="5"/>
  <c r="I516" i="5"/>
  <c r="I517" i="5"/>
  <c r="I518" i="5"/>
  <c r="I519" i="5"/>
  <c r="I520" i="5"/>
  <c r="I521" i="5"/>
  <c r="I522" i="5"/>
  <c r="I523" i="5"/>
  <c r="I524" i="5"/>
  <c r="I525" i="5"/>
  <c r="I526" i="5"/>
  <c r="I527" i="5"/>
  <c r="I528" i="5"/>
  <c r="I529" i="5"/>
  <c r="I530" i="5"/>
  <c r="I531" i="5"/>
  <c r="I532" i="5"/>
  <c r="I533" i="5"/>
  <c r="I534" i="5"/>
  <c r="I535" i="5"/>
  <c r="I536" i="5"/>
  <c r="I537" i="5"/>
  <c r="I538" i="5"/>
  <c r="I539" i="5"/>
  <c r="I540" i="5"/>
  <c r="I541" i="5"/>
  <c r="I542" i="5"/>
  <c r="I543" i="5"/>
  <c r="I544" i="5"/>
  <c r="I545" i="5"/>
  <c r="I546" i="5"/>
  <c r="I547" i="5"/>
  <c r="I548" i="5"/>
  <c r="I549" i="5"/>
  <c r="I550" i="5"/>
  <c r="I551" i="5"/>
  <c r="I552" i="5"/>
  <c r="I553" i="5"/>
  <c r="I554" i="5"/>
  <c r="I555" i="5"/>
  <c r="I556" i="5"/>
  <c r="I557" i="5"/>
  <c r="I558" i="5"/>
  <c r="I559" i="5"/>
  <c r="I560" i="5"/>
  <c r="I561" i="5"/>
  <c r="I562" i="5"/>
  <c r="I563" i="5"/>
  <c r="I564" i="5"/>
  <c r="I565" i="5"/>
  <c r="I566" i="5"/>
  <c r="I567" i="5"/>
  <c r="I568" i="5"/>
  <c r="I569" i="5"/>
  <c r="I570" i="5"/>
  <c r="I571" i="5"/>
  <c r="I572" i="5"/>
  <c r="I573" i="5"/>
  <c r="I574" i="5"/>
  <c r="I575" i="5"/>
  <c r="I576" i="5"/>
  <c r="I577" i="5"/>
  <c r="I578" i="5"/>
  <c r="I579" i="5"/>
  <c r="I580" i="5"/>
  <c r="I581" i="5"/>
  <c r="I582" i="5"/>
  <c r="I583" i="5"/>
  <c r="I584" i="5"/>
  <c r="I585" i="5"/>
  <c r="I586" i="5"/>
  <c r="I587" i="5"/>
  <c r="I588" i="5"/>
  <c r="I589" i="5"/>
  <c r="I590" i="5"/>
  <c r="I591" i="5"/>
  <c r="I592" i="5"/>
  <c r="I593" i="5"/>
  <c r="I594" i="5"/>
  <c r="I595" i="5"/>
  <c r="I596" i="5"/>
  <c r="I597" i="5"/>
  <c r="I598" i="5"/>
  <c r="I599" i="5"/>
  <c r="I600" i="5"/>
  <c r="I601" i="5"/>
  <c r="I602" i="5"/>
  <c r="I603" i="5"/>
  <c r="I604" i="5"/>
  <c r="I605" i="5"/>
  <c r="I606" i="5"/>
  <c r="I607" i="5"/>
  <c r="I608" i="5"/>
  <c r="I609" i="5"/>
  <c r="I610" i="5"/>
  <c r="I611" i="5"/>
  <c r="I612" i="5"/>
  <c r="I613" i="5"/>
  <c r="I614" i="5"/>
  <c r="I615" i="5"/>
  <c r="I616" i="5"/>
  <c r="I617" i="5"/>
  <c r="I618" i="5"/>
  <c r="I619" i="5"/>
  <c r="I620" i="5"/>
  <c r="I621" i="5"/>
  <c r="I622" i="5"/>
  <c r="I623" i="5"/>
  <c r="I624" i="5"/>
  <c r="I625" i="5"/>
  <c r="I626" i="5"/>
  <c r="I627" i="5"/>
  <c r="I628" i="5"/>
  <c r="I629" i="5"/>
  <c r="I630" i="5"/>
  <c r="I631" i="5"/>
  <c r="I632" i="5"/>
  <c r="I633" i="5"/>
  <c r="I634" i="5"/>
  <c r="I635" i="5"/>
  <c r="I636" i="5"/>
  <c r="I637" i="5"/>
  <c r="I638" i="5"/>
  <c r="I639" i="5"/>
  <c r="I640" i="5"/>
  <c r="I641" i="5"/>
  <c r="I642" i="5"/>
  <c r="I643" i="5"/>
  <c r="I644" i="5"/>
  <c r="I645" i="5"/>
  <c r="I646" i="5"/>
  <c r="I647" i="5"/>
  <c r="I648" i="5"/>
  <c r="I649" i="5"/>
  <c r="I650" i="5"/>
  <c r="I651" i="5"/>
  <c r="I652" i="5"/>
  <c r="I653" i="5"/>
  <c r="I654" i="5"/>
  <c r="I655" i="5"/>
  <c r="I656" i="5"/>
  <c r="I657" i="5"/>
  <c r="I658" i="5"/>
  <c r="I659" i="5"/>
  <c r="I660" i="5"/>
  <c r="I661" i="5"/>
  <c r="I662" i="5"/>
  <c r="I663" i="5"/>
  <c r="I664" i="5"/>
  <c r="I665" i="5"/>
  <c r="I666" i="5"/>
  <c r="I667" i="5"/>
  <c r="I668" i="5"/>
  <c r="I669" i="5"/>
  <c r="I670" i="5"/>
  <c r="I671" i="5"/>
  <c r="I672" i="5"/>
  <c r="I673" i="5"/>
  <c r="I674" i="5"/>
  <c r="I675" i="5"/>
  <c r="I676" i="5"/>
  <c r="I677" i="5"/>
  <c r="I678" i="5"/>
  <c r="I679" i="5"/>
  <c r="I680" i="5"/>
  <c r="I681" i="5"/>
  <c r="I682" i="5"/>
  <c r="I683" i="5"/>
  <c r="I684" i="5"/>
  <c r="I685" i="5"/>
  <c r="I686" i="5"/>
  <c r="I687" i="5"/>
  <c r="I688" i="5"/>
  <c r="I689" i="5"/>
  <c r="I690" i="5"/>
  <c r="I691" i="5"/>
  <c r="I692" i="5"/>
  <c r="I693" i="5"/>
  <c r="I694" i="5"/>
  <c r="I695" i="5"/>
  <c r="I696" i="5"/>
  <c r="I697" i="5"/>
  <c r="I698" i="5"/>
  <c r="I699" i="5"/>
  <c r="I700" i="5"/>
  <c r="I701" i="5"/>
  <c r="I702" i="5"/>
  <c r="I703" i="5"/>
  <c r="I704" i="5"/>
  <c r="I705" i="5"/>
  <c r="I706" i="5"/>
  <c r="I707" i="5"/>
  <c r="I708" i="5"/>
  <c r="I709" i="5"/>
  <c r="I710" i="5"/>
  <c r="I711" i="5"/>
  <c r="I712" i="5"/>
  <c r="I713" i="5"/>
  <c r="I714" i="5"/>
  <c r="I715" i="5"/>
  <c r="I716" i="5"/>
  <c r="I717" i="5"/>
  <c r="I718" i="5"/>
  <c r="I719" i="5"/>
  <c r="I720" i="5"/>
  <c r="I721" i="5"/>
  <c r="I722" i="5"/>
  <c r="I723" i="5"/>
  <c r="I724" i="5"/>
  <c r="I725" i="5"/>
  <c r="I726" i="5"/>
  <c r="I727" i="5"/>
  <c r="I728" i="5"/>
  <c r="I729" i="5"/>
  <c r="I730" i="5"/>
  <c r="I731" i="5"/>
  <c r="I732" i="5"/>
  <c r="I733" i="5"/>
  <c r="I734" i="5"/>
  <c r="I735" i="5"/>
  <c r="I736" i="5"/>
  <c r="I737" i="5"/>
  <c r="I738" i="5"/>
  <c r="I739" i="5"/>
  <c r="I740" i="5"/>
  <c r="I741" i="5"/>
  <c r="I742" i="5"/>
  <c r="I743" i="5"/>
  <c r="I744" i="5"/>
  <c r="I745" i="5"/>
  <c r="I746" i="5"/>
  <c r="I747" i="5"/>
  <c r="I748" i="5"/>
  <c r="I749" i="5"/>
  <c r="I750" i="5"/>
  <c r="I751" i="5"/>
  <c r="I752" i="5"/>
  <c r="I753" i="5"/>
  <c r="I754" i="5"/>
  <c r="I755" i="5"/>
  <c r="I756" i="5"/>
  <c r="I757" i="5"/>
  <c r="I758" i="5"/>
  <c r="I759" i="5"/>
  <c r="I760" i="5"/>
  <c r="I761" i="5"/>
  <c r="I762" i="5"/>
  <c r="I763" i="5"/>
  <c r="I764" i="5"/>
  <c r="I765" i="5"/>
  <c r="I766" i="5"/>
  <c r="I767" i="5"/>
  <c r="I768" i="5"/>
  <c r="I769" i="5"/>
  <c r="I770" i="5"/>
  <c r="I771" i="5"/>
  <c r="I772" i="5"/>
  <c r="I773" i="5"/>
  <c r="I774" i="5"/>
  <c r="I775" i="5"/>
  <c r="I776" i="5"/>
  <c r="I777" i="5"/>
  <c r="I778" i="5"/>
  <c r="I779" i="5"/>
  <c r="I780" i="5"/>
  <c r="I781" i="5"/>
  <c r="I782" i="5"/>
  <c r="I783" i="5"/>
  <c r="I784" i="5"/>
  <c r="I785" i="5"/>
  <c r="I786" i="5"/>
  <c r="I787" i="5"/>
  <c r="I788" i="5"/>
  <c r="I789" i="5"/>
  <c r="I790" i="5"/>
  <c r="I791" i="5"/>
  <c r="I792" i="5"/>
  <c r="I793" i="5"/>
  <c r="I794" i="5"/>
  <c r="I795" i="5"/>
  <c r="I796" i="5"/>
  <c r="I797" i="5"/>
  <c r="I798" i="5"/>
  <c r="I799" i="5"/>
  <c r="I800" i="5"/>
  <c r="J800" i="5" s="1"/>
  <c r="G814" i="1" s="1"/>
  <c r="I801" i="5"/>
  <c r="I802" i="5"/>
  <c r="J802" i="5" s="1"/>
  <c r="G816" i="1" s="1"/>
  <c r="I803" i="5"/>
  <c r="I804" i="5"/>
  <c r="J804" i="5" s="1"/>
  <c r="G818" i="1" s="1"/>
  <c r="I805" i="5"/>
  <c r="I806" i="5"/>
  <c r="J806" i="5" s="1"/>
  <c r="G820" i="1" s="1"/>
  <c r="I807" i="5"/>
  <c r="I808" i="5"/>
  <c r="J808" i="5" s="1"/>
  <c r="G822" i="1" s="1"/>
  <c r="I809" i="5"/>
  <c r="I810" i="5"/>
  <c r="J810" i="5" s="1"/>
  <c r="G824" i="1" s="1"/>
  <c r="I811" i="5"/>
  <c r="I812" i="5"/>
  <c r="J812" i="5" s="1"/>
  <c r="G826" i="1" s="1"/>
  <c r="I813" i="5"/>
  <c r="I814" i="5"/>
  <c r="J814" i="5" s="1"/>
  <c r="G828" i="1" s="1"/>
  <c r="I815" i="5"/>
  <c r="I4" i="5"/>
  <c r="J4" i="5" s="1"/>
  <c r="G6" i="1" s="1"/>
  <c r="J5" i="5"/>
  <c r="G7" i="1" s="1"/>
  <c r="J6" i="5"/>
  <c r="G8" i="1" s="1"/>
  <c r="J7" i="5"/>
  <c r="G9" i="1" s="1"/>
  <c r="J8" i="5"/>
  <c r="G10" i="1" s="1"/>
  <c r="J9" i="5"/>
  <c r="G11" i="1" s="1"/>
  <c r="J10" i="5"/>
  <c r="G12" i="1" s="1"/>
  <c r="J11" i="5"/>
  <c r="G13" i="1" s="1"/>
  <c r="J12" i="5"/>
  <c r="G14" i="1" s="1"/>
  <c r="J13" i="5"/>
  <c r="G15" i="1" s="1"/>
  <c r="J14" i="5"/>
  <c r="G16" i="1" s="1"/>
  <c r="J15" i="5"/>
  <c r="G17" i="1" s="1"/>
  <c r="J16" i="5"/>
  <c r="G18" i="1" s="1"/>
  <c r="J17" i="5"/>
  <c r="G19" i="1" s="1"/>
  <c r="J18" i="5"/>
  <c r="G20" i="1" s="1"/>
  <c r="J19" i="5"/>
  <c r="G21" i="1" s="1"/>
  <c r="J20" i="5"/>
  <c r="G22" i="1" s="1"/>
  <c r="J21" i="5"/>
  <c r="G23" i="1" s="1"/>
  <c r="J22" i="5"/>
  <c r="G24" i="1" s="1"/>
  <c r="J23" i="5"/>
  <c r="G25" i="1" s="1"/>
  <c r="J24" i="5"/>
  <c r="G26" i="1" s="1"/>
  <c r="J25" i="5"/>
  <c r="G27" i="1" s="1"/>
  <c r="J26" i="5"/>
  <c r="G28" i="1" s="1"/>
  <c r="J27" i="5"/>
  <c r="G29" i="1" s="1"/>
  <c r="J28" i="5"/>
  <c r="G30" i="1" s="1"/>
  <c r="J29" i="5"/>
  <c r="G31" i="1" s="1"/>
  <c r="J30" i="5"/>
  <c r="G32" i="1" s="1"/>
  <c r="J31" i="5"/>
  <c r="G33" i="1" s="1"/>
  <c r="J32" i="5"/>
  <c r="G34" i="1" s="1"/>
  <c r="J33" i="5"/>
  <c r="G35" i="1" s="1"/>
  <c r="J34" i="5"/>
  <c r="G36" i="1" s="1"/>
  <c r="J35" i="5"/>
  <c r="G37" i="1" s="1"/>
  <c r="J36" i="5"/>
  <c r="G38" i="1" s="1"/>
  <c r="J37" i="5"/>
  <c r="G39" i="1" s="1"/>
  <c r="J38" i="5"/>
  <c r="G40" i="1" s="1"/>
  <c r="J39" i="5"/>
  <c r="G41" i="1" s="1"/>
  <c r="J40" i="5"/>
  <c r="G42" i="1" s="1"/>
  <c r="J41" i="5"/>
  <c r="G43" i="1" s="1"/>
  <c r="J42" i="5"/>
  <c r="G44" i="1" s="1"/>
  <c r="J43" i="5"/>
  <c r="G45" i="1" s="1"/>
  <c r="J44" i="5"/>
  <c r="G46" i="1" s="1"/>
  <c r="J45" i="5"/>
  <c r="G47" i="1" s="1"/>
  <c r="J46" i="5"/>
  <c r="G48" i="1" s="1"/>
  <c r="J47" i="5"/>
  <c r="G49" i="1" s="1"/>
  <c r="J48" i="5"/>
  <c r="G50" i="1" s="1"/>
  <c r="J49" i="5"/>
  <c r="G51" i="1" s="1"/>
  <c r="J50" i="5"/>
  <c r="G52" i="1" s="1"/>
  <c r="J51" i="5"/>
  <c r="G53" i="1" s="1"/>
  <c r="J52" i="5"/>
  <c r="G54" i="1" s="1"/>
  <c r="J53" i="5"/>
  <c r="G55" i="1" s="1"/>
  <c r="J54" i="5"/>
  <c r="G56" i="1" s="1"/>
  <c r="J55" i="5"/>
  <c r="G57" i="1" s="1"/>
  <c r="J56" i="5"/>
  <c r="G58" i="1" s="1"/>
  <c r="J57" i="5"/>
  <c r="G59" i="1" s="1"/>
  <c r="J58" i="5"/>
  <c r="G60" i="1" s="1"/>
  <c r="J59" i="5"/>
  <c r="G61" i="1" s="1"/>
  <c r="J60" i="5"/>
  <c r="G62" i="1" s="1"/>
  <c r="J61" i="5"/>
  <c r="G63" i="1" s="1"/>
  <c r="J62" i="5"/>
  <c r="G64" i="1" s="1"/>
  <c r="J63" i="5"/>
  <c r="G65" i="1" s="1"/>
  <c r="J64" i="5"/>
  <c r="G66" i="1" s="1"/>
  <c r="J65" i="5"/>
  <c r="G67" i="1" s="1"/>
  <c r="J66" i="5"/>
  <c r="G68" i="1" s="1"/>
  <c r="J67" i="5"/>
  <c r="G69" i="1" s="1"/>
  <c r="J68" i="5"/>
  <c r="G70" i="1" s="1"/>
  <c r="J69" i="5"/>
  <c r="G71" i="1" s="1"/>
  <c r="J70" i="5"/>
  <c r="G72" i="1" s="1"/>
  <c r="J71" i="5"/>
  <c r="G73" i="1" s="1"/>
  <c r="J72" i="5"/>
  <c r="G74" i="1" s="1"/>
  <c r="J73" i="5"/>
  <c r="G75" i="1" s="1"/>
  <c r="J74" i="5"/>
  <c r="G76" i="1" s="1"/>
  <c r="J75" i="5"/>
  <c r="G77" i="1" s="1"/>
  <c r="J76" i="5"/>
  <c r="G78" i="1" s="1"/>
  <c r="J77" i="5"/>
  <c r="G79" i="1" s="1"/>
  <c r="J78" i="5"/>
  <c r="G80" i="1" s="1"/>
  <c r="J79" i="5"/>
  <c r="G81" i="1" s="1"/>
  <c r="J80" i="5"/>
  <c r="G82" i="1" s="1"/>
  <c r="J81" i="5"/>
  <c r="G83" i="1" s="1"/>
  <c r="J82" i="5"/>
  <c r="G84" i="1" s="1"/>
  <c r="J83" i="5"/>
  <c r="G85" i="1" s="1"/>
  <c r="J84" i="5"/>
  <c r="G86" i="1" s="1"/>
  <c r="J85" i="5"/>
  <c r="G87" i="1" s="1"/>
  <c r="J86" i="5"/>
  <c r="G88" i="1" s="1"/>
  <c r="J87" i="5"/>
  <c r="G89" i="1" s="1"/>
  <c r="J88" i="5"/>
  <c r="G90" i="1" s="1"/>
  <c r="J89" i="5"/>
  <c r="G91" i="1" s="1"/>
  <c r="J90" i="5"/>
  <c r="G92" i="1" s="1"/>
  <c r="J91" i="5"/>
  <c r="G93" i="1" s="1"/>
  <c r="J92" i="5"/>
  <c r="G94" i="1" s="1"/>
  <c r="J93" i="5"/>
  <c r="G95" i="1" s="1"/>
  <c r="J94" i="5"/>
  <c r="G96" i="1" s="1"/>
  <c r="J95" i="5"/>
  <c r="G97" i="1" s="1"/>
  <c r="J96" i="5"/>
  <c r="G98" i="1" s="1"/>
  <c r="J97" i="5"/>
  <c r="G99" i="1" s="1"/>
  <c r="J98" i="5"/>
  <c r="G100" i="1" s="1"/>
  <c r="J99" i="5"/>
  <c r="G101" i="1" s="1"/>
  <c r="J100" i="5"/>
  <c r="G102" i="1" s="1"/>
  <c r="J101" i="5"/>
  <c r="G103" i="1" s="1"/>
  <c r="J102" i="5"/>
  <c r="G104" i="1" s="1"/>
  <c r="J103" i="5"/>
  <c r="G105" i="1" s="1"/>
  <c r="J104" i="5"/>
  <c r="G106" i="1" s="1"/>
  <c r="J105" i="5"/>
  <c r="G107" i="1" s="1"/>
  <c r="J106" i="5"/>
  <c r="G108" i="1" s="1"/>
  <c r="J107" i="5"/>
  <c r="G109" i="1" s="1"/>
  <c r="J108" i="5"/>
  <c r="G110" i="1" s="1"/>
  <c r="J109" i="5"/>
  <c r="G111" i="1" s="1"/>
  <c r="J110" i="5"/>
  <c r="G112" i="1" s="1"/>
  <c r="J111" i="5"/>
  <c r="G113" i="1" s="1"/>
  <c r="J112" i="5"/>
  <c r="G114" i="1" s="1"/>
  <c r="J113" i="5"/>
  <c r="G115" i="1" s="1"/>
  <c r="J114" i="5"/>
  <c r="G116" i="1" s="1"/>
  <c r="J115" i="5"/>
  <c r="G117" i="1" s="1"/>
  <c r="J116" i="5"/>
  <c r="G118" i="1" s="1"/>
  <c r="J117" i="5"/>
  <c r="G119" i="1" s="1"/>
  <c r="J118" i="5"/>
  <c r="G120" i="1" s="1"/>
  <c r="J119" i="5"/>
  <c r="G121" i="1" s="1"/>
  <c r="J120" i="5"/>
  <c r="G122" i="1" s="1"/>
  <c r="J121" i="5"/>
  <c r="G123" i="1" s="1"/>
  <c r="J122" i="5"/>
  <c r="G124" i="1" s="1"/>
  <c r="J123" i="5"/>
  <c r="G125" i="1" s="1"/>
  <c r="J124" i="5"/>
  <c r="G126" i="1" s="1"/>
  <c r="J125" i="5"/>
  <c r="G127" i="1" s="1"/>
  <c r="J126" i="5"/>
  <c r="G128" i="1" s="1"/>
  <c r="J127" i="5"/>
  <c r="G129" i="1" s="1"/>
  <c r="J128" i="5"/>
  <c r="G130" i="1" s="1"/>
  <c r="J129" i="5"/>
  <c r="G131" i="1" s="1"/>
  <c r="J130" i="5"/>
  <c r="G132" i="1" s="1"/>
  <c r="J131" i="5"/>
  <c r="G133" i="1" s="1"/>
  <c r="J132" i="5"/>
  <c r="G134" i="1" s="1"/>
  <c r="J133" i="5"/>
  <c r="G135" i="1" s="1"/>
  <c r="J134" i="5"/>
  <c r="G136" i="1" s="1"/>
  <c r="J135" i="5"/>
  <c r="G137" i="1" s="1"/>
  <c r="J136" i="5"/>
  <c r="G138" i="1" s="1"/>
  <c r="J137" i="5"/>
  <c r="G139" i="1" s="1"/>
  <c r="J138" i="5"/>
  <c r="G140" i="1" s="1"/>
  <c r="J139" i="5"/>
  <c r="G141" i="1" s="1"/>
  <c r="J140" i="5"/>
  <c r="G142" i="1" s="1"/>
  <c r="J141" i="5"/>
  <c r="G143" i="1" s="1"/>
  <c r="J142" i="5"/>
  <c r="G144" i="1" s="1"/>
  <c r="J143" i="5"/>
  <c r="G145" i="1" s="1"/>
  <c r="J144" i="5"/>
  <c r="G146" i="1" s="1"/>
  <c r="J145" i="5"/>
  <c r="G147" i="1" s="1"/>
  <c r="J146" i="5"/>
  <c r="G148" i="1" s="1"/>
  <c r="J147" i="5"/>
  <c r="G149" i="1" s="1"/>
  <c r="J148" i="5"/>
  <c r="G150" i="1" s="1"/>
  <c r="J149" i="5"/>
  <c r="G151" i="1" s="1"/>
  <c r="J150" i="5"/>
  <c r="G152" i="1" s="1"/>
  <c r="J151" i="5"/>
  <c r="G153" i="1" s="1"/>
  <c r="J152" i="5"/>
  <c r="G154" i="1" s="1"/>
  <c r="J153" i="5"/>
  <c r="G155" i="1" s="1"/>
  <c r="J154" i="5"/>
  <c r="G156" i="1" s="1"/>
  <c r="J155" i="5"/>
  <c r="G157" i="1" s="1"/>
  <c r="J156" i="5"/>
  <c r="G158" i="1" s="1"/>
  <c r="J157" i="5"/>
  <c r="G159" i="1" s="1"/>
  <c r="J158" i="5"/>
  <c r="G160" i="1" s="1"/>
  <c r="J159" i="5"/>
  <c r="G161" i="1" s="1"/>
  <c r="J160" i="5"/>
  <c r="G162" i="1" s="1"/>
  <c r="J161" i="5"/>
  <c r="G163" i="1" s="1"/>
  <c r="J162" i="5"/>
  <c r="G164" i="1" s="1"/>
  <c r="J163" i="5"/>
  <c r="G165" i="1" s="1"/>
  <c r="J164" i="5"/>
  <c r="G166" i="1" s="1"/>
  <c r="J165" i="5"/>
  <c r="G167" i="1" s="1"/>
  <c r="J166" i="5"/>
  <c r="G168" i="1" s="1"/>
  <c r="J167" i="5"/>
  <c r="G169" i="1" s="1"/>
  <c r="J168" i="5"/>
  <c r="G170" i="1" s="1"/>
  <c r="J169" i="5"/>
  <c r="G171" i="1" s="1"/>
  <c r="J170" i="5"/>
  <c r="G172" i="1" s="1"/>
  <c r="J171" i="5"/>
  <c r="G173" i="1" s="1"/>
  <c r="J172" i="5"/>
  <c r="G174" i="1" s="1"/>
  <c r="J173" i="5"/>
  <c r="G175" i="1" s="1"/>
  <c r="J174" i="5"/>
  <c r="G176" i="1" s="1"/>
  <c r="J175" i="5"/>
  <c r="G177" i="1" s="1"/>
  <c r="J176" i="5"/>
  <c r="G178" i="1" s="1"/>
  <c r="J177" i="5"/>
  <c r="G179" i="1" s="1"/>
  <c r="J178" i="5"/>
  <c r="G180" i="1" s="1"/>
  <c r="J179" i="5"/>
  <c r="G181" i="1" s="1"/>
  <c r="J180" i="5"/>
  <c r="G182" i="1" s="1"/>
  <c r="J181" i="5"/>
  <c r="G183" i="1" s="1"/>
  <c r="J182" i="5"/>
  <c r="G184" i="1" s="1"/>
  <c r="J183" i="5"/>
  <c r="G185" i="1" s="1"/>
  <c r="J184" i="5"/>
  <c r="G186" i="1" s="1"/>
  <c r="J185" i="5"/>
  <c r="G187" i="1" s="1"/>
  <c r="J186" i="5"/>
  <c r="G188" i="1" s="1"/>
  <c r="J187" i="5"/>
  <c r="G189" i="1" s="1"/>
  <c r="J188" i="5"/>
  <c r="G190" i="1" s="1"/>
  <c r="J189" i="5"/>
  <c r="G191" i="1" s="1"/>
  <c r="J190" i="5"/>
  <c r="G192" i="1" s="1"/>
  <c r="J191" i="5"/>
  <c r="G193" i="1" s="1"/>
  <c r="J192" i="5"/>
  <c r="G194" i="1" s="1"/>
  <c r="J193" i="5"/>
  <c r="G195" i="1" s="1"/>
  <c r="J194" i="5"/>
  <c r="G196" i="1" s="1"/>
  <c r="J195" i="5"/>
  <c r="G197" i="1" s="1"/>
  <c r="J196" i="5"/>
  <c r="G198" i="1" s="1"/>
  <c r="J197" i="5"/>
  <c r="G199" i="1" s="1"/>
  <c r="J198" i="5"/>
  <c r="G201" i="1" s="1"/>
  <c r="J199" i="5"/>
  <c r="G202" i="1" s="1"/>
  <c r="J200" i="5"/>
  <c r="G203" i="1" s="1"/>
  <c r="J201" i="5"/>
  <c r="G204" i="1" s="1"/>
  <c r="J202" i="5"/>
  <c r="G206" i="1" s="1"/>
  <c r="J203" i="5"/>
  <c r="G207" i="1" s="1"/>
  <c r="J204" i="5"/>
  <c r="G208" i="1" s="1"/>
  <c r="J205" i="5"/>
  <c r="G209" i="1" s="1"/>
  <c r="J206" i="5"/>
  <c r="G210" i="1" s="1"/>
  <c r="J207" i="5"/>
  <c r="G211" i="1" s="1"/>
  <c r="J208" i="5"/>
  <c r="G212" i="1" s="1"/>
  <c r="J209" i="5"/>
  <c r="G213" i="1" s="1"/>
  <c r="J210" i="5"/>
  <c r="G214" i="1" s="1"/>
  <c r="J211" i="5"/>
  <c r="G215" i="1" s="1"/>
  <c r="J212" i="5"/>
  <c r="G216" i="1" s="1"/>
  <c r="J213" i="5"/>
  <c r="G217" i="1" s="1"/>
  <c r="J214" i="5"/>
  <c r="G218" i="1" s="1"/>
  <c r="J215" i="5"/>
  <c r="G219" i="1" s="1"/>
  <c r="J216" i="5"/>
  <c r="G220" i="1" s="1"/>
  <c r="J217" i="5"/>
  <c r="G221" i="1" s="1"/>
  <c r="J218" i="5"/>
  <c r="G222" i="1" s="1"/>
  <c r="J219" i="5"/>
  <c r="G223" i="1" s="1"/>
  <c r="J220" i="5"/>
  <c r="G224" i="1" s="1"/>
  <c r="J221" i="5"/>
  <c r="G225" i="1" s="1"/>
  <c r="J222" i="5"/>
  <c r="G226" i="1" s="1"/>
  <c r="J223" i="5"/>
  <c r="G227" i="1" s="1"/>
  <c r="J224" i="5"/>
  <c r="G228" i="1" s="1"/>
  <c r="J225" i="5"/>
  <c r="G229" i="1" s="1"/>
  <c r="J226" i="5"/>
  <c r="G230" i="1" s="1"/>
  <c r="J227" i="5"/>
  <c r="G231" i="1" s="1"/>
  <c r="J228" i="5"/>
  <c r="G232" i="1" s="1"/>
  <c r="J229" i="5"/>
  <c r="G233" i="1" s="1"/>
  <c r="J230" i="5"/>
  <c r="G234" i="1" s="1"/>
  <c r="J231" i="5"/>
  <c r="G235" i="1" s="1"/>
  <c r="J232" i="5"/>
  <c r="G236" i="1" s="1"/>
  <c r="J233" i="5"/>
  <c r="G237" i="1" s="1"/>
  <c r="J234" i="5"/>
  <c r="G238" i="1" s="1"/>
  <c r="J235" i="5"/>
  <c r="G239" i="1" s="1"/>
  <c r="J236" i="5"/>
  <c r="G240" i="1" s="1"/>
  <c r="J237" i="5"/>
  <c r="G241" i="1" s="1"/>
  <c r="J238" i="5"/>
  <c r="G242" i="1" s="1"/>
  <c r="J239" i="5"/>
  <c r="G243" i="1" s="1"/>
  <c r="J240" i="5"/>
  <c r="G245" i="1" s="1"/>
  <c r="J241" i="5"/>
  <c r="G246" i="1" s="1"/>
  <c r="J242" i="5"/>
  <c r="G247" i="1" s="1"/>
  <c r="J243" i="5"/>
  <c r="G248" i="1" s="1"/>
  <c r="J244" i="5"/>
  <c r="G249" i="1" s="1"/>
  <c r="J245" i="5"/>
  <c r="G250" i="1" s="1"/>
  <c r="J246" i="5"/>
  <c r="G251" i="1" s="1"/>
  <c r="J247" i="5"/>
  <c r="G252" i="1" s="1"/>
  <c r="J248" i="5"/>
  <c r="G253" i="1" s="1"/>
  <c r="J249" i="5"/>
  <c r="G254" i="1" s="1"/>
  <c r="J250" i="5"/>
  <c r="G255" i="1" s="1"/>
  <c r="J251" i="5"/>
  <c r="G256" i="1" s="1"/>
  <c r="J252" i="5"/>
  <c r="G257" i="1" s="1"/>
  <c r="J253" i="5"/>
  <c r="G258" i="1" s="1"/>
  <c r="J254" i="5"/>
  <c r="G259" i="1" s="1"/>
  <c r="J255" i="5"/>
  <c r="G260" i="1" s="1"/>
  <c r="J256" i="5"/>
  <c r="G261" i="1" s="1"/>
  <c r="J257" i="5"/>
  <c r="G262" i="1" s="1"/>
  <c r="J258" i="5"/>
  <c r="G263" i="1" s="1"/>
  <c r="J259" i="5"/>
  <c r="G264" i="1" s="1"/>
  <c r="J260" i="5"/>
  <c r="G265" i="1" s="1"/>
  <c r="J261" i="5"/>
  <c r="G266" i="1" s="1"/>
  <c r="J262" i="5"/>
  <c r="G267" i="1" s="1"/>
  <c r="J263" i="5"/>
  <c r="G268" i="1" s="1"/>
  <c r="J264" i="5"/>
  <c r="G269" i="1" s="1"/>
  <c r="J265" i="5"/>
  <c r="G270" i="1" s="1"/>
  <c r="J266" i="5"/>
  <c r="G271" i="1" s="1"/>
  <c r="J267" i="5"/>
  <c r="G272" i="1" s="1"/>
  <c r="J268" i="5"/>
  <c r="G273" i="1" s="1"/>
  <c r="J269" i="5"/>
  <c r="G274" i="1" s="1"/>
  <c r="J270" i="5"/>
  <c r="G275" i="1" s="1"/>
  <c r="J271" i="5"/>
  <c r="G276" i="1" s="1"/>
  <c r="J272" i="5"/>
  <c r="G277" i="1" s="1"/>
  <c r="J273" i="5"/>
  <c r="G278" i="1" s="1"/>
  <c r="J274" i="5"/>
  <c r="G279" i="1" s="1"/>
  <c r="J275" i="5"/>
  <c r="G280" i="1" s="1"/>
  <c r="J276" i="5"/>
  <c r="G281" i="1" s="1"/>
  <c r="J277" i="5"/>
  <c r="G282" i="1" s="1"/>
  <c r="J278" i="5"/>
  <c r="G283" i="1" s="1"/>
  <c r="J279" i="5"/>
  <c r="G284" i="1" s="1"/>
  <c r="J280" i="5"/>
  <c r="G285" i="1" s="1"/>
  <c r="J281" i="5"/>
  <c r="G286" i="1" s="1"/>
  <c r="J282" i="5"/>
  <c r="G287" i="1" s="1"/>
  <c r="J283" i="5"/>
  <c r="G288" i="1" s="1"/>
  <c r="J284" i="5"/>
  <c r="G289" i="1" s="1"/>
  <c r="J285" i="5"/>
  <c r="G290" i="1" s="1"/>
  <c r="J286" i="5"/>
  <c r="G291" i="1" s="1"/>
  <c r="J287" i="5"/>
  <c r="G292" i="1" s="1"/>
  <c r="J288" i="5"/>
  <c r="G293" i="1" s="1"/>
  <c r="J289" i="5"/>
  <c r="G294" i="1" s="1"/>
  <c r="J290" i="5"/>
  <c r="G295" i="1" s="1"/>
  <c r="J291" i="5"/>
  <c r="G296" i="1" s="1"/>
  <c r="J292" i="5"/>
  <c r="G297" i="1" s="1"/>
  <c r="J293" i="5"/>
  <c r="G298" i="1" s="1"/>
  <c r="J294" i="5"/>
  <c r="G299" i="1" s="1"/>
  <c r="J295" i="5"/>
  <c r="G300" i="1" s="1"/>
  <c r="J296" i="5"/>
  <c r="G301" i="1" s="1"/>
  <c r="J297" i="5"/>
  <c r="G302" i="1" s="1"/>
  <c r="J298" i="5"/>
  <c r="G303" i="1" s="1"/>
  <c r="J299" i="5"/>
  <c r="G304" i="1" s="1"/>
  <c r="J300" i="5"/>
  <c r="G305" i="1" s="1"/>
  <c r="J301" i="5"/>
  <c r="G306" i="1" s="1"/>
  <c r="J302" i="5"/>
  <c r="G307" i="1" s="1"/>
  <c r="J303" i="5"/>
  <c r="G308" i="1" s="1"/>
  <c r="J304" i="5"/>
  <c r="G309" i="1" s="1"/>
  <c r="J305" i="5"/>
  <c r="G310" i="1" s="1"/>
  <c r="J306" i="5"/>
  <c r="G311" i="1" s="1"/>
  <c r="J307" i="5"/>
  <c r="G312" i="1" s="1"/>
  <c r="J308" i="5"/>
  <c r="G313" i="1" s="1"/>
  <c r="J309" i="5"/>
  <c r="G314" i="1" s="1"/>
  <c r="J310" i="5"/>
  <c r="G315" i="1" s="1"/>
  <c r="J311" i="5"/>
  <c r="G316" i="1" s="1"/>
  <c r="J312" i="5"/>
  <c r="G317" i="1" s="1"/>
  <c r="J313" i="5"/>
  <c r="G318" i="1" s="1"/>
  <c r="J314" i="5"/>
  <c r="G319" i="1" s="1"/>
  <c r="J315" i="5"/>
  <c r="G320" i="1" s="1"/>
  <c r="J316" i="5"/>
  <c r="G321" i="1" s="1"/>
  <c r="J317" i="5"/>
  <c r="G322" i="1" s="1"/>
  <c r="J318" i="5"/>
  <c r="G323" i="1" s="1"/>
  <c r="J319" i="5"/>
  <c r="G324" i="1" s="1"/>
  <c r="J320" i="5"/>
  <c r="G325" i="1" s="1"/>
  <c r="J321" i="5"/>
  <c r="G326" i="1" s="1"/>
  <c r="J322" i="5"/>
  <c r="G327" i="1" s="1"/>
  <c r="J323" i="5"/>
  <c r="G328" i="1" s="1"/>
  <c r="J324" i="5"/>
  <c r="G329" i="1" s="1"/>
  <c r="J325" i="5"/>
  <c r="G330" i="1" s="1"/>
  <c r="J326" i="5"/>
  <c r="G331" i="1" s="1"/>
  <c r="J327" i="5"/>
  <c r="G332" i="1" s="1"/>
  <c r="J328" i="5"/>
  <c r="G333" i="1" s="1"/>
  <c r="J329" i="5"/>
  <c r="G335" i="1" s="1"/>
  <c r="J330" i="5"/>
  <c r="G336" i="1" s="1"/>
  <c r="J331" i="5"/>
  <c r="G337" i="1" s="1"/>
  <c r="J332" i="5"/>
  <c r="G338" i="1" s="1"/>
  <c r="J333" i="5"/>
  <c r="G339" i="1" s="1"/>
  <c r="J334" i="5"/>
  <c r="G340" i="1" s="1"/>
  <c r="J335" i="5"/>
  <c r="G341" i="1" s="1"/>
  <c r="J336" i="5"/>
  <c r="G342" i="1" s="1"/>
  <c r="J337" i="5"/>
  <c r="G343" i="1" s="1"/>
  <c r="J338" i="5"/>
  <c r="G344" i="1" s="1"/>
  <c r="J339" i="5"/>
  <c r="G345" i="1" s="1"/>
  <c r="J340" i="5"/>
  <c r="G346" i="1" s="1"/>
  <c r="J341" i="5"/>
  <c r="G347" i="1" s="1"/>
  <c r="J342" i="5"/>
  <c r="G348" i="1" s="1"/>
  <c r="J343" i="5"/>
  <c r="G349" i="1" s="1"/>
  <c r="J344" i="5"/>
  <c r="G350" i="1" s="1"/>
  <c r="J345" i="5"/>
  <c r="G351" i="1" s="1"/>
  <c r="J346" i="5"/>
  <c r="G352" i="1" s="1"/>
  <c r="J347" i="5"/>
  <c r="G353" i="1" s="1"/>
  <c r="J348" i="5"/>
  <c r="G354" i="1" s="1"/>
  <c r="J349" i="5"/>
  <c r="G355" i="1" s="1"/>
  <c r="J350" i="5"/>
  <c r="G356" i="1" s="1"/>
  <c r="J351" i="5"/>
  <c r="G357" i="1" s="1"/>
  <c r="J352" i="5"/>
  <c r="G358" i="1" s="1"/>
  <c r="J353" i="5"/>
  <c r="G359" i="1" s="1"/>
  <c r="J354" i="5"/>
  <c r="G360" i="1" s="1"/>
  <c r="J355" i="5"/>
  <c r="G361" i="1" s="1"/>
  <c r="J356" i="5"/>
  <c r="G362" i="1" s="1"/>
  <c r="J357" i="5"/>
  <c r="G363" i="1" s="1"/>
  <c r="J358" i="5"/>
  <c r="G364" i="1" s="1"/>
  <c r="J359" i="5"/>
  <c r="G365" i="1" s="1"/>
  <c r="J360" i="5"/>
  <c r="G366" i="1" s="1"/>
  <c r="J361" i="5"/>
  <c r="G367" i="1" s="1"/>
  <c r="J362" i="5"/>
  <c r="G368" i="1" s="1"/>
  <c r="J363" i="5"/>
  <c r="G369" i="1" s="1"/>
  <c r="J365" i="5"/>
  <c r="G371" i="1" s="1"/>
  <c r="J366" i="5"/>
  <c r="G372" i="1" s="1"/>
  <c r="J367" i="5"/>
  <c r="G373" i="1" s="1"/>
  <c r="J368" i="5"/>
  <c r="G374" i="1" s="1"/>
  <c r="J369" i="5"/>
  <c r="G375" i="1" s="1"/>
  <c r="J370" i="5"/>
  <c r="G376" i="1" s="1"/>
  <c r="J371" i="5"/>
  <c r="G377" i="1" s="1"/>
  <c r="J372" i="5"/>
  <c r="G378" i="1" s="1"/>
  <c r="J373" i="5"/>
  <c r="G379" i="1" s="1"/>
  <c r="J374" i="5"/>
  <c r="G380" i="1" s="1"/>
  <c r="J375" i="5"/>
  <c r="G381" i="1" s="1"/>
  <c r="J376" i="5"/>
  <c r="G382" i="1" s="1"/>
  <c r="J377" i="5"/>
  <c r="G383" i="1" s="1"/>
  <c r="J378" i="5"/>
  <c r="G384" i="1" s="1"/>
  <c r="J379" i="5"/>
  <c r="G385" i="1" s="1"/>
  <c r="J380" i="5"/>
  <c r="G386" i="1" s="1"/>
  <c r="J381" i="5"/>
  <c r="G387" i="1" s="1"/>
  <c r="J382" i="5"/>
  <c r="G388" i="1" s="1"/>
  <c r="J383" i="5"/>
  <c r="G389" i="1" s="1"/>
  <c r="J384" i="5"/>
  <c r="G390" i="1" s="1"/>
  <c r="J385" i="5"/>
  <c r="G391" i="1" s="1"/>
  <c r="J386" i="5"/>
  <c r="G392" i="1" s="1"/>
  <c r="J387" i="5"/>
  <c r="G393" i="1" s="1"/>
  <c r="J388" i="5"/>
  <c r="G394" i="1" s="1"/>
  <c r="J389" i="5"/>
  <c r="G395" i="1" s="1"/>
  <c r="J390" i="5"/>
  <c r="G396" i="1" s="1"/>
  <c r="J391" i="5"/>
  <c r="G397" i="1" s="1"/>
  <c r="J392" i="5"/>
  <c r="G398" i="1" s="1"/>
  <c r="J393" i="5"/>
  <c r="G399" i="1" s="1"/>
  <c r="J394" i="5"/>
  <c r="G400" i="1" s="1"/>
  <c r="J395" i="5"/>
  <c r="G401" i="1" s="1"/>
  <c r="J396" i="5"/>
  <c r="G402" i="1" s="1"/>
  <c r="J397" i="5"/>
  <c r="G403" i="1" s="1"/>
  <c r="J398" i="5"/>
  <c r="G404" i="1" s="1"/>
  <c r="J399" i="5"/>
  <c r="G405" i="1" s="1"/>
  <c r="J400" i="5"/>
  <c r="G406" i="1" s="1"/>
  <c r="J401" i="5"/>
  <c r="G407" i="1" s="1"/>
  <c r="J402" i="5"/>
  <c r="G408" i="1" s="1"/>
  <c r="J403" i="5"/>
  <c r="G409" i="1" s="1"/>
  <c r="J404" i="5"/>
  <c r="G410" i="1" s="1"/>
  <c r="J405" i="5"/>
  <c r="G411" i="1" s="1"/>
  <c r="J406" i="5"/>
  <c r="G412" i="1" s="1"/>
  <c r="J407" i="5"/>
  <c r="G413" i="1" s="1"/>
  <c r="J408" i="5"/>
  <c r="G414" i="1" s="1"/>
  <c r="J409" i="5"/>
  <c r="G415" i="1" s="1"/>
  <c r="J410" i="5"/>
  <c r="G416" i="1" s="1"/>
  <c r="J411" i="5"/>
  <c r="G417" i="1" s="1"/>
  <c r="J412" i="5"/>
  <c r="G418" i="1" s="1"/>
  <c r="J413" i="5"/>
  <c r="G419" i="1" s="1"/>
  <c r="J414" i="5"/>
  <c r="G420" i="1" s="1"/>
  <c r="J415" i="5"/>
  <c r="G421" i="1" s="1"/>
  <c r="J416" i="5"/>
  <c r="G422" i="1" s="1"/>
  <c r="J417" i="5"/>
  <c r="G423" i="1" s="1"/>
  <c r="J418" i="5"/>
  <c r="G424" i="1" s="1"/>
  <c r="J419" i="5"/>
  <c r="G425" i="1" s="1"/>
  <c r="J420" i="5"/>
  <c r="G426" i="1" s="1"/>
  <c r="J421" i="5"/>
  <c r="G427" i="1" s="1"/>
  <c r="J422" i="5"/>
  <c r="G428" i="1" s="1"/>
  <c r="J423" i="5"/>
  <c r="G429" i="1" s="1"/>
  <c r="J424" i="5"/>
  <c r="G430" i="1" s="1"/>
  <c r="J425" i="5"/>
  <c r="G431" i="1" s="1"/>
  <c r="J426" i="5"/>
  <c r="G432" i="1" s="1"/>
  <c r="J427" i="5"/>
  <c r="G433" i="1" s="1"/>
  <c r="J428" i="5"/>
  <c r="G434" i="1" s="1"/>
  <c r="J429" i="5"/>
  <c r="G435" i="1" s="1"/>
  <c r="J430" i="5"/>
  <c r="G436" i="1" s="1"/>
  <c r="J431" i="5"/>
  <c r="G437" i="1" s="1"/>
  <c r="J432" i="5"/>
  <c r="G438" i="1" s="1"/>
  <c r="J433" i="5"/>
  <c r="G439" i="1" s="1"/>
  <c r="J434" i="5"/>
  <c r="G440" i="1" s="1"/>
  <c r="J435" i="5"/>
  <c r="G441" i="1" s="1"/>
  <c r="J436" i="5"/>
  <c r="G442" i="1" s="1"/>
  <c r="J437" i="5"/>
  <c r="G443" i="1" s="1"/>
  <c r="J438" i="5"/>
  <c r="G444" i="1" s="1"/>
  <c r="J439" i="5"/>
  <c r="G445" i="1" s="1"/>
  <c r="J440" i="5"/>
  <c r="G446" i="1" s="1"/>
  <c r="J441" i="5"/>
  <c r="G447" i="1" s="1"/>
  <c r="J442" i="5"/>
  <c r="G448" i="1" s="1"/>
  <c r="J443" i="5"/>
  <c r="G449" i="1" s="1"/>
  <c r="J444" i="5"/>
  <c r="G450" i="1" s="1"/>
  <c r="J445" i="5"/>
  <c r="G451" i="1" s="1"/>
  <c r="J446" i="5"/>
  <c r="G452" i="1" s="1"/>
  <c r="J447" i="5"/>
  <c r="G453" i="1" s="1"/>
  <c r="J448" i="5"/>
  <c r="G454" i="1" s="1"/>
  <c r="J449" i="5"/>
  <c r="G455" i="1" s="1"/>
  <c r="J450" i="5"/>
  <c r="G456" i="1" s="1"/>
  <c r="J451" i="5"/>
  <c r="G457" i="1" s="1"/>
  <c r="J452" i="5"/>
  <c r="G458" i="1" s="1"/>
  <c r="J453" i="5"/>
  <c r="G459" i="1" s="1"/>
  <c r="J454" i="5"/>
  <c r="G460" i="1" s="1"/>
  <c r="J455" i="5"/>
  <c r="G461" i="1" s="1"/>
  <c r="J456" i="5"/>
  <c r="G462" i="1" s="1"/>
  <c r="J457" i="5"/>
  <c r="G463" i="1" s="1"/>
  <c r="J458" i="5"/>
  <c r="G464" i="1" s="1"/>
  <c r="J459" i="5"/>
  <c r="G465" i="1" s="1"/>
  <c r="J460" i="5"/>
  <c r="G466" i="1" s="1"/>
  <c r="J461" i="5"/>
  <c r="G467" i="1" s="1"/>
  <c r="J462" i="5"/>
  <c r="G468" i="1" s="1"/>
  <c r="J463" i="5"/>
  <c r="G469" i="1" s="1"/>
  <c r="J464" i="5"/>
  <c r="G470" i="1" s="1"/>
  <c r="J465" i="5"/>
  <c r="G471" i="1" s="1"/>
  <c r="J466" i="5"/>
  <c r="G472" i="1" s="1"/>
  <c r="J467" i="5"/>
  <c r="G473" i="1" s="1"/>
  <c r="J468" i="5"/>
  <c r="G474" i="1" s="1"/>
  <c r="J469" i="5"/>
  <c r="G475" i="1" s="1"/>
  <c r="J470" i="5"/>
  <c r="G477" i="1" s="1"/>
  <c r="J471" i="5"/>
  <c r="G478" i="1" s="1"/>
  <c r="J472" i="5"/>
  <c r="G479" i="1" s="1"/>
  <c r="J473" i="5"/>
  <c r="G480" i="1" s="1"/>
  <c r="J474" i="5"/>
  <c r="G481" i="1" s="1"/>
  <c r="J475" i="5"/>
  <c r="G483" i="1" s="1"/>
  <c r="J476" i="5"/>
  <c r="G484" i="1" s="1"/>
  <c r="J477" i="5"/>
  <c r="G485" i="1" s="1"/>
  <c r="J478" i="5"/>
  <c r="G486" i="1" s="1"/>
  <c r="J479" i="5"/>
  <c r="G487" i="1" s="1"/>
  <c r="J480" i="5"/>
  <c r="G488" i="1" s="1"/>
  <c r="J481" i="5"/>
  <c r="G489" i="1" s="1"/>
  <c r="J482" i="5"/>
  <c r="G490" i="1" s="1"/>
  <c r="J483" i="5"/>
  <c r="G491" i="1" s="1"/>
  <c r="J484" i="5"/>
  <c r="G492" i="1" s="1"/>
  <c r="J485" i="5"/>
  <c r="G493" i="1" s="1"/>
  <c r="J486" i="5"/>
  <c r="G494" i="1" s="1"/>
  <c r="J487" i="5"/>
  <c r="G495" i="1" s="1"/>
  <c r="J488" i="5"/>
  <c r="G496" i="1" s="1"/>
  <c r="J489" i="5"/>
  <c r="G497" i="1" s="1"/>
  <c r="J490" i="5"/>
  <c r="G498" i="1" s="1"/>
  <c r="J491" i="5"/>
  <c r="G499" i="1" s="1"/>
  <c r="J492" i="5"/>
  <c r="G500" i="1" s="1"/>
  <c r="J493" i="5"/>
  <c r="G501" i="1" s="1"/>
  <c r="J494" i="5"/>
  <c r="G502" i="1" s="1"/>
  <c r="J495" i="5"/>
  <c r="G503" i="1" s="1"/>
  <c r="J496" i="5"/>
  <c r="G504" i="1" s="1"/>
  <c r="J497" i="5"/>
  <c r="G505" i="1" s="1"/>
  <c r="J498" i="5"/>
  <c r="G506" i="1" s="1"/>
  <c r="J499" i="5"/>
  <c r="G507" i="1" s="1"/>
  <c r="J500" i="5"/>
  <c r="G508" i="1" s="1"/>
  <c r="J501" i="5"/>
  <c r="G509" i="1" s="1"/>
  <c r="J502" i="5"/>
  <c r="G510" i="1" s="1"/>
  <c r="J503" i="5"/>
  <c r="G511" i="1" s="1"/>
  <c r="J504" i="5"/>
  <c r="G512" i="1" s="1"/>
  <c r="J505" i="5"/>
  <c r="G513" i="1" s="1"/>
  <c r="J506" i="5"/>
  <c r="G514" i="1" s="1"/>
  <c r="J507" i="5"/>
  <c r="G515" i="1" s="1"/>
  <c r="J508" i="5"/>
  <c r="G516" i="1" s="1"/>
  <c r="J509" i="5"/>
  <c r="G517" i="1" s="1"/>
  <c r="J510" i="5"/>
  <c r="G518" i="1" s="1"/>
  <c r="J511" i="5"/>
  <c r="G519" i="1" s="1"/>
  <c r="J512" i="5"/>
  <c r="G520" i="1" s="1"/>
  <c r="J513" i="5"/>
  <c r="G521" i="1" s="1"/>
  <c r="J514" i="5"/>
  <c r="G522" i="1" s="1"/>
  <c r="J515" i="5"/>
  <c r="G523" i="1" s="1"/>
  <c r="J516" i="5"/>
  <c r="G524" i="1" s="1"/>
  <c r="J517" i="5"/>
  <c r="G525" i="1" s="1"/>
  <c r="J518" i="5"/>
  <c r="G526" i="1" s="1"/>
  <c r="J519" i="5"/>
  <c r="G527" i="1" s="1"/>
  <c r="J520" i="5"/>
  <c r="G528" i="1" s="1"/>
  <c r="J521" i="5"/>
  <c r="G529" i="1" s="1"/>
  <c r="J522" i="5"/>
  <c r="G530" i="1" s="1"/>
  <c r="J523" i="5"/>
  <c r="G531" i="1" s="1"/>
  <c r="J524" i="5"/>
  <c r="G532" i="1" s="1"/>
  <c r="J525" i="5"/>
  <c r="G533" i="1" s="1"/>
  <c r="J526" i="5"/>
  <c r="G534" i="1" s="1"/>
  <c r="J527" i="5"/>
  <c r="G535" i="1" s="1"/>
  <c r="J528" i="5"/>
  <c r="G536" i="1" s="1"/>
  <c r="J529" i="5"/>
  <c r="G537" i="1" s="1"/>
  <c r="J530" i="5"/>
  <c r="G538" i="1" s="1"/>
  <c r="J531" i="5"/>
  <c r="G539" i="1" s="1"/>
  <c r="J532" i="5"/>
  <c r="G540" i="1" s="1"/>
  <c r="J533" i="5"/>
  <c r="G541" i="1" s="1"/>
  <c r="J534" i="5"/>
  <c r="G542" i="1" s="1"/>
  <c r="J535" i="5"/>
  <c r="G543" i="1" s="1"/>
  <c r="J536" i="5"/>
  <c r="G544" i="1" s="1"/>
  <c r="J537" i="5"/>
  <c r="G545" i="1" s="1"/>
  <c r="J538" i="5"/>
  <c r="G546" i="1" s="1"/>
  <c r="J539" i="5"/>
  <c r="G547" i="1" s="1"/>
  <c r="J540" i="5"/>
  <c r="G548" i="1" s="1"/>
  <c r="J541" i="5"/>
  <c r="G549" i="1" s="1"/>
  <c r="J542" i="5"/>
  <c r="G550" i="1" s="1"/>
  <c r="J543" i="5"/>
  <c r="G551" i="1" s="1"/>
  <c r="J544" i="5"/>
  <c r="G552" i="1" s="1"/>
  <c r="J545" i="5"/>
  <c r="G553" i="1" s="1"/>
  <c r="J546" i="5"/>
  <c r="G554" i="1" s="1"/>
  <c r="J547" i="5"/>
  <c r="G555" i="1" s="1"/>
  <c r="J548" i="5"/>
  <c r="G556" i="1" s="1"/>
  <c r="J549" i="5"/>
  <c r="G557" i="1" s="1"/>
  <c r="J550" i="5"/>
  <c r="G558" i="1" s="1"/>
  <c r="J551" i="5"/>
  <c r="G559" i="1" s="1"/>
  <c r="J552" i="5"/>
  <c r="G561" i="1" s="1"/>
  <c r="J553" i="5"/>
  <c r="G562" i="1" s="1"/>
  <c r="J554" i="5"/>
  <c r="G563" i="1" s="1"/>
  <c r="J555" i="5"/>
  <c r="G564" i="1" s="1"/>
  <c r="J556" i="5"/>
  <c r="G565" i="1" s="1"/>
  <c r="J557" i="5"/>
  <c r="G566" i="1" s="1"/>
  <c r="J558" i="5"/>
  <c r="G567" i="1" s="1"/>
  <c r="J559" i="5"/>
  <c r="G568" i="1" s="1"/>
  <c r="J560" i="5"/>
  <c r="G569" i="1" s="1"/>
  <c r="J561" i="5"/>
  <c r="G570" i="1" s="1"/>
  <c r="J562" i="5"/>
  <c r="G571" i="1" s="1"/>
  <c r="J563" i="5"/>
  <c r="G572" i="1" s="1"/>
  <c r="J564" i="5"/>
  <c r="G573" i="1" s="1"/>
  <c r="J565" i="5"/>
  <c r="G574" i="1" s="1"/>
  <c r="J566" i="5"/>
  <c r="G575" i="1" s="1"/>
  <c r="J567" i="5"/>
  <c r="G576" i="1" s="1"/>
  <c r="J568" i="5"/>
  <c r="G577" i="1" s="1"/>
  <c r="J569" i="5"/>
  <c r="G578" i="1" s="1"/>
  <c r="J570" i="5"/>
  <c r="G579" i="1" s="1"/>
  <c r="J571" i="5"/>
  <c r="G581" i="1" s="1"/>
  <c r="J572" i="5"/>
  <c r="G582" i="1" s="1"/>
  <c r="J573" i="5"/>
  <c r="G583" i="1" s="1"/>
  <c r="J574" i="5"/>
  <c r="G585" i="1" s="1"/>
  <c r="J575" i="5"/>
  <c r="G586" i="1" s="1"/>
  <c r="J576" i="5"/>
  <c r="G587" i="1" s="1"/>
  <c r="J577" i="5"/>
  <c r="G588" i="1" s="1"/>
  <c r="J578" i="5"/>
  <c r="G589" i="1" s="1"/>
  <c r="J579" i="5"/>
  <c r="G590" i="1" s="1"/>
  <c r="J580" i="5"/>
  <c r="G591" i="1" s="1"/>
  <c r="J581" i="5"/>
  <c r="G592" i="1" s="1"/>
  <c r="J582" i="5"/>
  <c r="G593" i="1" s="1"/>
  <c r="J583" i="5"/>
  <c r="G594" i="1" s="1"/>
  <c r="J584" i="5"/>
  <c r="G595" i="1" s="1"/>
  <c r="J585" i="5"/>
  <c r="G596" i="1" s="1"/>
  <c r="J586" i="5"/>
  <c r="G597" i="1" s="1"/>
  <c r="J587" i="5"/>
  <c r="G598" i="1" s="1"/>
  <c r="J588" i="5"/>
  <c r="G599" i="1" s="1"/>
  <c r="J589" i="5"/>
  <c r="G600" i="1" s="1"/>
  <c r="J590" i="5"/>
  <c r="G601" i="1" s="1"/>
  <c r="J591" i="5"/>
  <c r="G602" i="1" s="1"/>
  <c r="J592" i="5"/>
  <c r="G603" i="1" s="1"/>
  <c r="J593" i="5"/>
  <c r="G604" i="1" s="1"/>
  <c r="J594" i="5"/>
  <c r="G605" i="1" s="1"/>
  <c r="J595" i="5"/>
  <c r="G606" i="1" s="1"/>
  <c r="J596" i="5"/>
  <c r="G607" i="1" s="1"/>
  <c r="J597" i="5"/>
  <c r="G608" i="1" s="1"/>
  <c r="J598" i="5"/>
  <c r="G609" i="1" s="1"/>
  <c r="J599" i="5"/>
  <c r="G610" i="1" s="1"/>
  <c r="J600" i="5"/>
  <c r="G611" i="1" s="1"/>
  <c r="J601" i="5"/>
  <c r="G612" i="1" s="1"/>
  <c r="J602" i="5"/>
  <c r="G613" i="1" s="1"/>
  <c r="J603" i="5"/>
  <c r="G614" i="1" s="1"/>
  <c r="J604" i="5"/>
  <c r="G615" i="1" s="1"/>
  <c r="J605" i="5"/>
  <c r="G616" i="1" s="1"/>
  <c r="J606" i="5"/>
  <c r="G617" i="1" s="1"/>
  <c r="J607" i="5"/>
  <c r="G618" i="1" s="1"/>
  <c r="J608" i="5"/>
  <c r="G619" i="1" s="1"/>
  <c r="J609" i="5"/>
  <c r="G620" i="1" s="1"/>
  <c r="J610" i="5"/>
  <c r="G621" i="1" s="1"/>
  <c r="J611" i="5"/>
  <c r="G622" i="1" s="1"/>
  <c r="J612" i="5"/>
  <c r="G623" i="1" s="1"/>
  <c r="J613" i="5"/>
  <c r="G624" i="1" s="1"/>
  <c r="J614" i="5"/>
  <c r="G625" i="1" s="1"/>
  <c r="J615" i="5"/>
  <c r="G626" i="1" s="1"/>
  <c r="J616" i="5"/>
  <c r="G627" i="1" s="1"/>
  <c r="J617" i="5"/>
  <c r="G628" i="1" s="1"/>
  <c r="J618" i="5"/>
  <c r="G629" i="1" s="1"/>
  <c r="J619" i="5"/>
  <c r="G630" i="1" s="1"/>
  <c r="J620" i="5"/>
  <c r="G631" i="1" s="1"/>
  <c r="J621" i="5"/>
  <c r="G632" i="1" s="1"/>
  <c r="J622" i="5"/>
  <c r="G633" i="1" s="1"/>
  <c r="J623" i="5"/>
  <c r="G634" i="1" s="1"/>
  <c r="J624" i="5"/>
  <c r="G635" i="1" s="1"/>
  <c r="J625" i="5"/>
  <c r="G636" i="1" s="1"/>
  <c r="J626" i="5"/>
  <c r="G637" i="1" s="1"/>
  <c r="J627" i="5"/>
  <c r="G638" i="1" s="1"/>
  <c r="J628" i="5"/>
  <c r="G639" i="1" s="1"/>
  <c r="J629" i="5"/>
  <c r="G640" i="1" s="1"/>
  <c r="J630" i="5"/>
  <c r="G641" i="1" s="1"/>
  <c r="J631" i="5"/>
  <c r="G642" i="1" s="1"/>
  <c r="J632" i="5"/>
  <c r="G643" i="1" s="1"/>
  <c r="J633" i="5"/>
  <c r="G644" i="1" s="1"/>
  <c r="J634" i="5"/>
  <c r="G645" i="1" s="1"/>
  <c r="J635" i="5"/>
  <c r="G646" i="1" s="1"/>
  <c r="J636" i="5"/>
  <c r="G647" i="1" s="1"/>
  <c r="J637" i="5"/>
  <c r="G648" i="1" s="1"/>
  <c r="J638" i="5"/>
  <c r="G649" i="1" s="1"/>
  <c r="J639" i="5"/>
  <c r="G650" i="1" s="1"/>
  <c r="J640" i="5"/>
  <c r="G651" i="1" s="1"/>
  <c r="J641" i="5"/>
  <c r="G652" i="1" s="1"/>
  <c r="J642" i="5"/>
  <c r="G653" i="1" s="1"/>
  <c r="J643" i="5"/>
  <c r="G654" i="1" s="1"/>
  <c r="J644" i="5"/>
  <c r="G655" i="1" s="1"/>
  <c r="J645" i="5"/>
  <c r="G656" i="1" s="1"/>
  <c r="J646" i="5"/>
  <c r="G657" i="1" s="1"/>
  <c r="J647" i="5"/>
  <c r="G658" i="1" s="1"/>
  <c r="J648" i="5"/>
  <c r="G659" i="1" s="1"/>
  <c r="J649" i="5"/>
  <c r="G660" i="1" s="1"/>
  <c r="J650" i="5"/>
  <c r="G661" i="1" s="1"/>
  <c r="J651" i="5"/>
  <c r="G662" i="1" s="1"/>
  <c r="J652" i="5"/>
  <c r="G663" i="1" s="1"/>
  <c r="J653" i="5"/>
  <c r="G664" i="1" s="1"/>
  <c r="J654" i="5"/>
  <c r="G665" i="1" s="1"/>
  <c r="J655" i="5"/>
  <c r="G666" i="1" s="1"/>
  <c r="J656" i="5"/>
  <c r="G667" i="1" s="1"/>
  <c r="J657" i="5"/>
  <c r="G668" i="1" s="1"/>
  <c r="J658" i="5"/>
  <c r="G669" i="1" s="1"/>
  <c r="J659" i="5"/>
  <c r="G670" i="1" s="1"/>
  <c r="J660" i="5"/>
  <c r="G671" i="1" s="1"/>
  <c r="J661" i="5"/>
  <c r="G672" i="1" s="1"/>
  <c r="J662" i="5"/>
  <c r="G673" i="1" s="1"/>
  <c r="J663" i="5"/>
  <c r="G674" i="1" s="1"/>
  <c r="J664" i="5"/>
  <c r="G675" i="1" s="1"/>
  <c r="J665" i="5"/>
  <c r="G676" i="1" s="1"/>
  <c r="J666" i="5"/>
  <c r="G677" i="1" s="1"/>
  <c r="J667" i="5"/>
  <c r="G678" i="1" s="1"/>
  <c r="J668" i="5"/>
  <c r="G679" i="1" s="1"/>
  <c r="J669" i="5"/>
  <c r="G680" i="1" s="1"/>
  <c r="J670" i="5"/>
  <c r="G681" i="1" s="1"/>
  <c r="J671" i="5"/>
  <c r="G682" i="1" s="1"/>
  <c r="J672" i="5"/>
  <c r="G683" i="1" s="1"/>
  <c r="J673" i="5"/>
  <c r="G684" i="1" s="1"/>
  <c r="J674" i="5"/>
  <c r="G685" i="1" s="1"/>
  <c r="J675" i="5"/>
  <c r="G686" i="1" s="1"/>
  <c r="J676" i="5"/>
  <c r="G687" i="1" s="1"/>
  <c r="J677" i="5"/>
  <c r="G688" i="1" s="1"/>
  <c r="J678" i="5"/>
  <c r="G689" i="1" s="1"/>
  <c r="J679" i="5"/>
  <c r="G690" i="1" s="1"/>
  <c r="J680" i="5"/>
  <c r="G691" i="1" s="1"/>
  <c r="J681" i="5"/>
  <c r="G692" i="1" s="1"/>
  <c r="J682" i="5"/>
  <c r="G693" i="1" s="1"/>
  <c r="J683" i="5"/>
  <c r="G695" i="1" s="1"/>
  <c r="J684" i="5"/>
  <c r="G696" i="1" s="1"/>
  <c r="J685" i="5"/>
  <c r="G697" i="1" s="1"/>
  <c r="J686" i="5"/>
  <c r="G698" i="1" s="1"/>
  <c r="J687" i="5"/>
  <c r="G699" i="1" s="1"/>
  <c r="J688" i="5"/>
  <c r="G700" i="1" s="1"/>
  <c r="J689" i="5"/>
  <c r="G701" i="1" s="1"/>
  <c r="J690" i="5"/>
  <c r="G702" i="1" s="1"/>
  <c r="J691" i="5"/>
  <c r="G703" i="1" s="1"/>
  <c r="J692" i="5"/>
  <c r="G704" i="1" s="1"/>
  <c r="J693" i="5"/>
  <c r="G705" i="1" s="1"/>
  <c r="J694" i="5"/>
  <c r="G706" i="1" s="1"/>
  <c r="J695" i="5"/>
  <c r="G708" i="1" s="1"/>
  <c r="J696" i="5"/>
  <c r="G709" i="1" s="1"/>
  <c r="J697" i="5"/>
  <c r="G710" i="1" s="1"/>
  <c r="J698" i="5"/>
  <c r="G711" i="1" s="1"/>
  <c r="J699" i="5"/>
  <c r="G712" i="1" s="1"/>
  <c r="J700" i="5"/>
  <c r="G713" i="1" s="1"/>
  <c r="J701" i="5"/>
  <c r="G714" i="1" s="1"/>
  <c r="J702" i="5"/>
  <c r="G715" i="1" s="1"/>
  <c r="J703" i="5"/>
  <c r="G716" i="1" s="1"/>
  <c r="J704" i="5"/>
  <c r="G717" i="1" s="1"/>
  <c r="J705" i="5"/>
  <c r="G718" i="1" s="1"/>
  <c r="J706" i="5"/>
  <c r="G719" i="1" s="1"/>
  <c r="J707" i="5"/>
  <c r="G720" i="1" s="1"/>
  <c r="J708" i="5"/>
  <c r="G721" i="1" s="1"/>
  <c r="J709" i="5"/>
  <c r="G722" i="1" s="1"/>
  <c r="J710" i="5"/>
  <c r="G723" i="1" s="1"/>
  <c r="J711" i="5"/>
  <c r="G724" i="1" s="1"/>
  <c r="J712" i="5"/>
  <c r="G725" i="1" s="1"/>
  <c r="J713" i="5"/>
  <c r="G726" i="1" s="1"/>
  <c r="J714" i="5"/>
  <c r="G727" i="1" s="1"/>
  <c r="J715" i="5"/>
  <c r="G728" i="1" s="1"/>
  <c r="J716" i="5"/>
  <c r="G729" i="1" s="1"/>
  <c r="J717" i="5"/>
  <c r="G730" i="1" s="1"/>
  <c r="J718" i="5"/>
  <c r="G731" i="1" s="1"/>
  <c r="J719" i="5"/>
  <c r="G732" i="1" s="1"/>
  <c r="J720" i="5"/>
  <c r="G733" i="1" s="1"/>
  <c r="J721" i="5"/>
  <c r="G734" i="1" s="1"/>
  <c r="J722" i="5"/>
  <c r="G735" i="1" s="1"/>
  <c r="J723" i="5"/>
  <c r="G736" i="1" s="1"/>
  <c r="J724" i="5"/>
  <c r="G737" i="1" s="1"/>
  <c r="J725" i="5"/>
  <c r="G738" i="1" s="1"/>
  <c r="J726" i="5"/>
  <c r="G739" i="1" s="1"/>
  <c r="J727" i="5"/>
  <c r="G740" i="1" s="1"/>
  <c r="J728" i="5"/>
  <c r="G741" i="1" s="1"/>
  <c r="J729" i="5"/>
  <c r="G742" i="1" s="1"/>
  <c r="J730" i="5"/>
  <c r="G743" i="1" s="1"/>
  <c r="J731" i="5"/>
  <c r="G744" i="1" s="1"/>
  <c r="J732" i="5"/>
  <c r="G745" i="1" s="1"/>
  <c r="J733" i="5"/>
  <c r="G746" i="1" s="1"/>
  <c r="J734" i="5"/>
  <c r="G747" i="1" s="1"/>
  <c r="J735" i="5"/>
  <c r="G748" i="1" s="1"/>
  <c r="J736" i="5"/>
  <c r="G749" i="1" s="1"/>
  <c r="J737" i="5"/>
  <c r="G750" i="1" s="1"/>
  <c r="J738" i="5"/>
  <c r="G751" i="1" s="1"/>
  <c r="J739" i="5"/>
  <c r="G752" i="1" s="1"/>
  <c r="J740" i="5"/>
  <c r="G753" i="1" s="1"/>
  <c r="J741" i="5"/>
  <c r="G754" i="1" s="1"/>
  <c r="J742" i="5"/>
  <c r="G755" i="1" s="1"/>
  <c r="J743" i="5"/>
  <c r="G756" i="1" s="1"/>
  <c r="J744" i="5"/>
  <c r="G757" i="1" s="1"/>
  <c r="J745" i="5"/>
  <c r="G758" i="1" s="1"/>
  <c r="J746" i="5"/>
  <c r="G759" i="1" s="1"/>
  <c r="J747" i="5"/>
  <c r="G760" i="1" s="1"/>
  <c r="J748" i="5"/>
  <c r="G761" i="1" s="1"/>
  <c r="J749" i="5"/>
  <c r="G762" i="1" s="1"/>
  <c r="J750" i="5"/>
  <c r="G763" i="1" s="1"/>
  <c r="J751" i="5"/>
  <c r="G764" i="1" s="1"/>
  <c r="J752" i="5"/>
  <c r="G765" i="1" s="1"/>
  <c r="J753" i="5"/>
  <c r="G766" i="1" s="1"/>
  <c r="J754" i="5"/>
  <c r="G767" i="1" s="1"/>
  <c r="J755" i="5"/>
  <c r="G768" i="1" s="1"/>
  <c r="J756" i="5"/>
  <c r="G769" i="1" s="1"/>
  <c r="J757" i="5"/>
  <c r="G770" i="1" s="1"/>
  <c r="J758" i="5"/>
  <c r="G771" i="1" s="1"/>
  <c r="J759" i="5"/>
  <c r="G772" i="1" s="1"/>
  <c r="J760" i="5"/>
  <c r="G773" i="1" s="1"/>
  <c r="J761" i="5"/>
  <c r="G774" i="1" s="1"/>
  <c r="J762" i="5"/>
  <c r="G775" i="1" s="1"/>
  <c r="J763" i="5"/>
  <c r="G776" i="1" s="1"/>
  <c r="J764" i="5"/>
  <c r="G777" i="1" s="1"/>
  <c r="J765" i="5"/>
  <c r="G778" i="1" s="1"/>
  <c r="J766" i="5"/>
  <c r="G779" i="1" s="1"/>
  <c r="J767" i="5"/>
  <c r="G780" i="1" s="1"/>
  <c r="J768" i="5"/>
  <c r="G781" i="1" s="1"/>
  <c r="J769" i="5"/>
  <c r="G782" i="1" s="1"/>
  <c r="J770" i="5"/>
  <c r="G783" i="1" s="1"/>
  <c r="J771" i="5"/>
  <c r="G784" i="1" s="1"/>
  <c r="J772" i="5"/>
  <c r="G785" i="1" s="1"/>
  <c r="J773" i="5"/>
  <c r="G786" i="1" s="1"/>
  <c r="J774" i="5"/>
  <c r="G787" i="1" s="1"/>
  <c r="J775" i="5"/>
  <c r="G788" i="1" s="1"/>
  <c r="J776" i="5"/>
  <c r="G789" i="1" s="1"/>
  <c r="J777" i="5"/>
  <c r="G790" i="1" s="1"/>
  <c r="J778" i="5"/>
  <c r="G791" i="1" s="1"/>
  <c r="J779" i="5"/>
  <c r="G792" i="1" s="1"/>
  <c r="J780" i="5"/>
  <c r="G793" i="1" s="1"/>
  <c r="J781" i="5"/>
  <c r="G794" i="1" s="1"/>
  <c r="J782" i="5"/>
  <c r="G795" i="1" s="1"/>
  <c r="J783" i="5"/>
  <c r="G796" i="1" s="1"/>
  <c r="J784" i="5"/>
  <c r="G797" i="1" s="1"/>
  <c r="J785" i="5"/>
  <c r="G798" i="1" s="1"/>
  <c r="J786" i="5"/>
  <c r="G799" i="1" s="1"/>
  <c r="J787" i="5"/>
  <c r="G800" i="1" s="1"/>
  <c r="J788" i="5"/>
  <c r="G801" i="1" s="1"/>
  <c r="J789" i="5"/>
  <c r="G802" i="1" s="1"/>
  <c r="J790" i="5"/>
  <c r="G803" i="1" s="1"/>
  <c r="J791" i="5"/>
  <c r="G804" i="1" s="1"/>
  <c r="J792" i="5"/>
  <c r="G805" i="1" s="1"/>
  <c r="J793" i="5"/>
  <c r="G806" i="1" s="1"/>
  <c r="J794" i="5"/>
  <c r="G807" i="1" s="1"/>
  <c r="J795" i="5"/>
  <c r="G809" i="1" s="1"/>
  <c r="J796" i="5"/>
  <c r="G810" i="1" s="1"/>
  <c r="J797" i="5"/>
  <c r="G811" i="1" s="1"/>
  <c r="J798" i="5"/>
  <c r="G812" i="1" s="1"/>
  <c r="J799" i="5"/>
  <c r="G813" i="1" s="1"/>
  <c r="J801" i="5"/>
  <c r="G815" i="1" s="1"/>
  <c r="J803" i="5"/>
  <c r="G817" i="1" s="1"/>
  <c r="J805" i="5"/>
  <c r="G819" i="1" s="1"/>
  <c r="J807" i="5"/>
  <c r="G821" i="1" s="1"/>
  <c r="J809" i="5"/>
  <c r="G823" i="1" s="1"/>
  <c r="J811" i="5"/>
  <c r="G825" i="1" s="1"/>
  <c r="J813" i="5"/>
  <c r="G827" i="1" s="1"/>
  <c r="J815" i="5"/>
  <c r="G829" i="1" s="1"/>
  <c r="H825" i="1" l="1"/>
  <c r="H777" i="1"/>
  <c r="H561" i="1"/>
  <c r="H72" i="1"/>
  <c r="H821" i="1"/>
  <c r="H319" i="1"/>
  <c r="H332" i="1"/>
  <c r="H648" i="1"/>
  <c r="H254" i="1"/>
  <c r="H239" i="1"/>
  <c r="H787" i="1"/>
  <c r="H718" i="1"/>
  <c r="H662" i="1"/>
  <c r="H590" i="1"/>
  <c r="H541" i="1"/>
  <c r="H196" i="1"/>
  <c r="H95" i="1"/>
  <c r="H605" i="1"/>
  <c r="H111" i="1"/>
  <c r="H791" i="1"/>
  <c r="H571" i="1"/>
  <c r="H90" i="1"/>
  <c r="H727" i="1"/>
  <c r="H364" i="1"/>
  <c r="H61" i="1"/>
  <c r="H683" i="1"/>
  <c r="H213" i="1"/>
  <c r="H829" i="1"/>
  <c r="H823" i="1"/>
  <c r="H814" i="1"/>
  <c r="H815" i="1"/>
  <c r="H824" i="1"/>
  <c r="H820" i="1"/>
  <c r="H828" i="1"/>
  <c r="H826" i="1"/>
  <c r="H818" i="1"/>
  <c r="H817" i="1"/>
  <c r="H827" i="1"/>
  <c r="H822" i="1"/>
  <c r="H819" i="1"/>
  <c r="H816" i="1"/>
  <c r="H70" i="1"/>
  <c r="H206" i="1"/>
  <c r="H287" i="1"/>
  <c r="H489" i="1"/>
  <c r="H542" i="1"/>
  <c r="H759" i="1"/>
  <c r="H806" i="1"/>
  <c r="H178" i="1"/>
  <c r="H67" i="1"/>
  <c r="H133" i="1"/>
  <c r="H216" i="1"/>
  <c r="H306" i="1"/>
  <c r="H356" i="1"/>
  <c r="H365" i="1"/>
  <c r="H453" i="1"/>
  <c r="H613" i="1"/>
  <c r="H659" i="1"/>
  <c r="H668" i="1"/>
  <c r="H716" i="1"/>
  <c r="H621" i="1"/>
  <c r="H225" i="1" l="1"/>
  <c r="H271" i="1"/>
  <c r="H259" i="1"/>
  <c r="H237" i="1"/>
  <c r="H627" i="1"/>
  <c r="H623" i="1"/>
  <c r="H618" i="1"/>
  <c r="H505" i="1"/>
  <c r="H274" i="1"/>
  <c r="H175" i="1"/>
  <c r="H171" i="1"/>
  <c r="H167" i="1"/>
  <c r="H134" i="1"/>
  <c r="H130" i="1"/>
  <c r="H135" i="1"/>
  <c r="H713" i="1"/>
  <c r="H709" i="1"/>
  <c r="H170" i="1"/>
  <c r="H166" i="1"/>
  <c r="H721" i="1"/>
  <c r="H576" i="1"/>
  <c r="H554" i="1"/>
  <c r="H550" i="1"/>
  <c r="H512" i="1"/>
  <c r="H398" i="1"/>
  <c r="H381" i="1"/>
  <c r="H377" i="1"/>
  <c r="H373" i="1"/>
  <c r="H360" i="1"/>
  <c r="H335" i="1"/>
  <c r="H330" i="1"/>
  <c r="H269" i="1"/>
  <c r="H252" i="1"/>
  <c r="H235" i="1"/>
  <c r="H86" i="1"/>
  <c r="H82" i="1"/>
  <c r="H78" i="1"/>
  <c r="H74" i="1"/>
  <c r="H642" i="1"/>
  <c r="H634" i="1"/>
  <c r="H626" i="1"/>
  <c r="H485" i="1"/>
  <c r="H473" i="1"/>
  <c r="H465" i="1"/>
  <c r="H461" i="1"/>
  <c r="H432" i="1"/>
  <c r="H267" i="1"/>
  <c r="H246" i="1"/>
  <c r="H233" i="1"/>
  <c r="H220" i="1"/>
  <c r="H207" i="1"/>
  <c r="H174" i="1"/>
  <c r="H162" i="1"/>
  <c r="H708" i="1"/>
  <c r="H688" i="1"/>
  <c r="H650" i="1"/>
  <c r="H517" i="1"/>
  <c r="H496" i="1"/>
  <c r="H317" i="1"/>
  <c r="H219" i="1"/>
  <c r="H185" i="1"/>
  <c r="H169" i="1"/>
  <c r="H115" i="1"/>
  <c r="H679" i="1"/>
  <c r="H617" i="1"/>
  <c r="H609" i="1"/>
  <c r="H158" i="1"/>
  <c r="H154" i="1"/>
  <c r="H150" i="1"/>
  <c r="H146" i="1"/>
  <c r="H142" i="1"/>
  <c r="H138" i="1"/>
  <c r="H353" i="1"/>
  <c r="H349" i="1"/>
  <c r="H341" i="1"/>
  <c r="H297" i="1"/>
  <c r="H293" i="1"/>
  <c r="H289" i="1"/>
  <c r="H186" i="1"/>
  <c r="H182" i="1"/>
  <c r="H63" i="1"/>
  <c r="H58" i="1"/>
  <c r="H54" i="1"/>
  <c r="H50" i="1"/>
  <c r="H258" i="1"/>
  <c r="H241" i="1"/>
  <c r="H224" i="1"/>
  <c r="H69" i="1"/>
  <c r="H223" i="1"/>
  <c r="H663" i="1"/>
  <c r="H580" i="1"/>
  <c r="H351" i="1"/>
  <c r="H347" i="1"/>
  <c r="H343" i="1"/>
  <c r="H339" i="1"/>
  <c r="H299" i="1"/>
  <c r="H295" i="1"/>
  <c r="H291" i="1"/>
  <c r="H282" i="1"/>
  <c r="H278" i="1"/>
  <c r="H126" i="1"/>
  <c r="H122" i="1"/>
  <c r="H118" i="1"/>
  <c r="H114" i="1"/>
  <c r="H109" i="1"/>
  <c r="H105" i="1"/>
  <c r="H101" i="1"/>
  <c r="H97" i="1"/>
  <c r="H92" i="1"/>
  <c r="H65" i="1"/>
  <c r="H60" i="1"/>
  <c r="H56" i="1"/>
  <c r="H52" i="1"/>
  <c r="H273" i="1"/>
  <c r="H265" i="1"/>
  <c r="H261" i="1"/>
  <c r="H257" i="1"/>
  <c r="H248" i="1"/>
  <c r="H244" i="1"/>
  <c r="H240" i="1"/>
  <c r="H231" i="1"/>
  <c r="H227" i="1"/>
  <c r="H758" i="1"/>
  <c r="H746" i="1"/>
  <c r="H742" i="1"/>
  <c r="H738" i="1"/>
  <c r="H734" i="1"/>
  <c r="H730" i="1"/>
  <c r="H725" i="1"/>
  <c r="H528" i="1"/>
  <c r="H516" i="1"/>
  <c r="H414" i="1"/>
  <c r="H394" i="1"/>
  <c r="H361" i="1"/>
  <c r="H345" i="1"/>
  <c r="H279" i="1"/>
  <c r="H263" i="1"/>
  <c r="H255" i="1"/>
  <c r="H250" i="1"/>
  <c r="H242" i="1"/>
  <c r="H229" i="1"/>
  <c r="H131" i="1"/>
  <c r="H88" i="1"/>
  <c r="H84" i="1"/>
  <c r="H80" i="1"/>
  <c r="H76" i="1"/>
  <c r="H71" i="1"/>
  <c r="H630" i="1"/>
  <c r="H606" i="1"/>
  <c r="H506" i="1"/>
  <c r="H333" i="1"/>
  <c r="H752" i="1"/>
  <c r="H748" i="1"/>
  <c r="H723" i="1"/>
  <c r="H337" i="1"/>
  <c r="H450" i="1"/>
  <c r="H446" i="1"/>
  <c r="H442" i="1"/>
  <c r="H438" i="1"/>
  <c r="H434" i="1"/>
  <c r="H430" i="1"/>
  <c r="H426" i="1"/>
  <c r="H422" i="1"/>
  <c r="H418" i="1"/>
  <c r="H410" i="1"/>
  <c r="H406" i="1"/>
  <c r="H402" i="1"/>
  <c r="H390" i="1"/>
  <c r="H386" i="1"/>
  <c r="H382" i="1"/>
  <c r="H602" i="1"/>
  <c r="H797" i="1"/>
  <c r="H783" i="1"/>
  <c r="H764" i="1"/>
  <c r="H747" i="1"/>
  <c r="H774" i="1"/>
  <c r="H510" i="1"/>
  <c r="H481" i="1"/>
  <c r="H477" i="1"/>
  <c r="H457" i="1"/>
  <c r="H756" i="1"/>
  <c r="H744" i="1"/>
  <c r="H740" i="1"/>
  <c r="H736" i="1"/>
  <c r="H719" i="1"/>
  <c r="H675" i="1"/>
  <c r="H671" i="1"/>
  <c r="H526" i="1"/>
  <c r="H522" i="1"/>
  <c r="H518" i="1"/>
  <c r="H514" i="1"/>
  <c r="H501" i="1"/>
  <c r="H497" i="1"/>
  <c r="H493" i="1"/>
  <c r="H452" i="1"/>
  <c r="H448" i="1"/>
  <c r="H444" i="1"/>
  <c r="H440" i="1"/>
  <c r="H436" i="1"/>
  <c r="H428" i="1"/>
  <c r="H424" i="1"/>
  <c r="H420" i="1"/>
  <c r="H416" i="1"/>
  <c r="H412" i="1"/>
  <c r="H408" i="1"/>
  <c r="H404" i="1"/>
  <c r="H400" i="1"/>
  <c r="H396" i="1"/>
  <c r="H392" i="1"/>
  <c r="H388" i="1"/>
  <c r="H384" i="1"/>
  <c r="H732" i="1"/>
  <c r="H728" i="1"/>
  <c r="H698" i="1"/>
  <c r="H677" i="1"/>
  <c r="H665" i="1"/>
  <c r="H660" i="1"/>
  <c r="H635" i="1"/>
  <c r="H615" i="1"/>
  <c r="H568" i="1"/>
  <c r="H538" i="1"/>
  <c r="H530" i="1"/>
  <c r="H622" i="1"/>
  <c r="H469" i="1"/>
  <c r="H449" i="1"/>
  <c r="H369" i="1"/>
  <c r="H340" i="1"/>
  <c r="H327" i="1"/>
  <c r="H286" i="1"/>
  <c r="H211" i="1"/>
  <c r="H693" i="1"/>
  <c r="H689" i="1"/>
  <c r="H685" i="1"/>
  <c r="H680" i="1"/>
  <c r="H655" i="1"/>
  <c r="H651" i="1"/>
  <c r="H646" i="1"/>
  <c r="H638" i="1"/>
  <c r="H537" i="1"/>
  <c r="H533" i="1"/>
  <c r="H323" i="1"/>
  <c r="H318" i="1"/>
  <c r="H314" i="1"/>
  <c r="H310" i="1"/>
  <c r="H302" i="1"/>
  <c r="H203" i="1"/>
  <c r="H199" i="1"/>
  <c r="H194" i="1"/>
  <c r="H190" i="1"/>
  <c r="H577" i="1"/>
  <c r="H772" i="1"/>
  <c r="H714" i="1"/>
  <c r="H710" i="1"/>
  <c r="H696" i="1"/>
  <c r="H692" i="1"/>
  <c r="H690" i="1"/>
  <c r="H684" i="1"/>
  <c r="H681" i="1"/>
  <c r="H676" i="1"/>
  <c r="H672" i="1"/>
  <c r="H664" i="1"/>
  <c r="H658" i="1"/>
  <c r="H654" i="1"/>
  <c r="H652" i="1"/>
  <c r="H647" i="1"/>
  <c r="H645" i="1"/>
  <c r="H641" i="1"/>
  <c r="H637" i="1"/>
  <c r="H631" i="1"/>
  <c r="H610" i="1"/>
  <c r="H604" i="1"/>
  <c r="H600" i="1"/>
  <c r="H598" i="1"/>
  <c r="H596" i="1"/>
  <c r="H594" i="1"/>
  <c r="H592" i="1"/>
  <c r="H589" i="1"/>
  <c r="H587" i="1"/>
  <c r="H585" i="1"/>
  <c r="H583" i="1"/>
  <c r="H581" i="1"/>
  <c r="H579" i="1"/>
  <c r="H557" i="1"/>
  <c r="H555" i="1"/>
  <c r="H549" i="1"/>
  <c r="H540" i="1"/>
  <c r="H536" i="1"/>
  <c r="H534" i="1"/>
  <c r="H532" i="1"/>
  <c r="H529" i="1"/>
  <c r="H525" i="1"/>
  <c r="H521" i="1"/>
  <c r="H513" i="1"/>
  <c r="H504" i="1"/>
  <c r="H502" i="1"/>
  <c r="H500" i="1"/>
  <c r="H498" i="1"/>
  <c r="H494" i="1"/>
  <c r="H492" i="1"/>
  <c r="H490" i="1"/>
  <c r="H478" i="1"/>
  <c r="H474" i="1"/>
  <c r="H462" i="1"/>
  <c r="H458" i="1"/>
  <c r="H445" i="1"/>
  <c r="H441" i="1"/>
  <c r="H437" i="1"/>
  <c r="H433" i="1"/>
  <c r="H429" i="1"/>
  <c r="H425" i="1"/>
  <c r="H421" i="1"/>
  <c r="H417" i="1"/>
  <c r="H413" i="1"/>
  <c r="H409" i="1"/>
  <c r="H405" i="1"/>
  <c r="H401" i="1"/>
  <c r="H397" i="1"/>
  <c r="H393" i="1"/>
  <c r="H389" i="1"/>
  <c r="H385" i="1"/>
  <c r="H368" i="1"/>
  <c r="H359" i="1"/>
  <c r="H352" i="1"/>
  <c r="H348" i="1"/>
  <c r="H344" i="1"/>
  <c r="H328" i="1"/>
  <c r="H326" i="1"/>
  <c r="H322" i="1"/>
  <c r="H313" i="1"/>
  <c r="H311" i="1"/>
  <c r="H309" i="1"/>
  <c r="H305" i="1"/>
  <c r="H301" i="1"/>
  <c r="H290" i="1"/>
  <c r="H285" i="1"/>
  <c r="H283" i="1"/>
  <c r="H275" i="1"/>
  <c r="H217" i="1"/>
  <c r="H212" i="1"/>
  <c r="H202" i="1"/>
  <c r="H198" i="1"/>
  <c r="H195" i="1"/>
  <c r="H193" i="1"/>
  <c r="H189" i="1"/>
  <c r="H181" i="1"/>
  <c r="H179" i="1"/>
  <c r="H159" i="1"/>
  <c r="H157" i="1"/>
  <c r="H155" i="1"/>
  <c r="H153" i="1"/>
  <c r="H151" i="1"/>
  <c r="H149" i="1"/>
  <c r="H147" i="1"/>
  <c r="H145" i="1"/>
  <c r="H143" i="1"/>
  <c r="H141" i="1"/>
  <c r="H139" i="1"/>
  <c r="H137" i="1"/>
  <c r="H127" i="1"/>
  <c r="H125" i="1"/>
  <c r="H123" i="1"/>
  <c r="H121" i="1"/>
  <c r="H119" i="1"/>
  <c r="H110" i="1"/>
  <c r="H108" i="1"/>
  <c r="H106" i="1"/>
  <c r="H104" i="1"/>
  <c r="H102" i="1"/>
  <c r="H98" i="1"/>
  <c r="H93" i="1"/>
  <c r="H91" i="1"/>
  <c r="H85" i="1"/>
  <c r="H81" i="1"/>
  <c r="H77" i="1"/>
  <c r="H73" i="1"/>
  <c r="H68" i="1"/>
  <c r="H66" i="1"/>
  <c r="H64" i="1"/>
  <c r="H62" i="1"/>
  <c r="H59" i="1"/>
  <c r="H57" i="1"/>
  <c r="H55" i="1"/>
  <c r="H53" i="1"/>
  <c r="H51" i="1"/>
  <c r="H49" i="1"/>
  <c r="H697" i="1"/>
  <c r="H767" i="1"/>
  <c r="H763" i="1"/>
  <c r="H705" i="1"/>
  <c r="H701" i="1"/>
  <c r="H793" i="1"/>
  <c r="H788" i="1"/>
  <c r="H779" i="1"/>
  <c r="H614" i="1"/>
  <c r="H575" i="1"/>
  <c r="H570" i="1"/>
  <c r="H566" i="1"/>
  <c r="H562" i="1"/>
  <c r="H553" i="1"/>
  <c r="H545" i="1"/>
  <c r="H380" i="1"/>
  <c r="H376" i="1"/>
  <c r="H372" i="1"/>
  <c r="H363" i="1"/>
  <c r="H355" i="1"/>
  <c r="H163" i="1"/>
  <c r="H717" i="1"/>
  <c r="H480" i="1"/>
  <c r="H766" i="1"/>
  <c r="H762" i="1"/>
  <c r="H706" i="1"/>
  <c r="H702" i="1"/>
  <c r="H486" i="1"/>
  <c r="H482" i="1"/>
  <c r="H470" i="1"/>
  <c r="H466" i="1"/>
  <c r="H454" i="1"/>
  <c r="H221" i="1"/>
  <c r="H208" i="1"/>
  <c r="H768" i="1"/>
  <c r="H760" i="1"/>
  <c r="H755" i="1"/>
  <c r="H751" i="1"/>
  <c r="H743" i="1"/>
  <c r="H739" i="1"/>
  <c r="H735" i="1"/>
  <c r="H731" i="1"/>
  <c r="H726" i="1"/>
  <c r="H722" i="1"/>
  <c r="H704" i="1"/>
  <c r="H700" i="1"/>
  <c r="H633" i="1"/>
  <c r="H629" i="1"/>
  <c r="H625" i="1"/>
  <c r="H573" i="1"/>
  <c r="H564" i="1"/>
  <c r="H559" i="1"/>
  <c r="H551" i="1"/>
  <c r="H547" i="1"/>
  <c r="H543" i="1"/>
  <c r="H509" i="1"/>
  <c r="H488" i="1"/>
  <c r="H484" i="1"/>
  <c r="H476" i="1"/>
  <c r="H472" i="1"/>
  <c r="H468" i="1"/>
  <c r="H464" i="1"/>
  <c r="H460" i="1"/>
  <c r="H456" i="1"/>
  <c r="H378" i="1"/>
  <c r="H374" i="1"/>
  <c r="H370" i="1"/>
  <c r="H366" i="1"/>
  <c r="H357" i="1"/>
  <c r="H336" i="1"/>
  <c r="H331" i="1"/>
  <c r="H270" i="1"/>
  <c r="H266" i="1"/>
  <c r="H262" i="1"/>
  <c r="H253" i="1"/>
  <c r="H249" i="1"/>
  <c r="H245" i="1"/>
  <c r="H236" i="1"/>
  <c r="H232" i="1"/>
  <c r="H228" i="1"/>
  <c r="H215" i="1"/>
  <c r="H210" i="1"/>
  <c r="H177" i="1"/>
  <c r="H173" i="1"/>
  <c r="H165" i="1"/>
  <c r="H161" i="1"/>
  <c r="H87" i="1"/>
  <c r="H83" i="1"/>
  <c r="H79" i="1"/>
  <c r="H75" i="1"/>
  <c r="H807" i="1"/>
  <c r="H770" i="1"/>
  <c r="H667" i="1"/>
  <c r="H694" i="1"/>
  <c r="H686" i="1"/>
  <c r="H656" i="1"/>
  <c r="H643" i="1"/>
  <c r="H639" i="1"/>
  <c r="H324" i="1"/>
  <c r="H320" i="1"/>
  <c r="H315" i="1"/>
  <c r="H307" i="1"/>
  <c r="H303" i="1"/>
  <c r="H298" i="1"/>
  <c r="H294" i="1"/>
  <c r="H281" i="1"/>
  <c r="H277" i="1"/>
  <c r="H204" i="1"/>
  <c r="H200" i="1"/>
  <c r="H191" i="1"/>
  <c r="H187" i="1"/>
  <c r="H183" i="1"/>
  <c r="H129" i="1"/>
  <c r="H117" i="1"/>
  <c r="H113" i="1"/>
  <c r="H100" i="1"/>
  <c r="H96" i="1"/>
  <c r="H754" i="1"/>
  <c r="H750" i="1"/>
  <c r="H619" i="1"/>
  <c r="H611" i="1"/>
  <c r="H607" i="1"/>
  <c r="H597" i="1"/>
  <c r="H593" i="1"/>
  <c r="H563" i="1"/>
  <c r="H558" i="1"/>
  <c r="H546" i="1"/>
  <c r="H524" i="1"/>
  <c r="H520" i="1"/>
  <c r="H508" i="1"/>
  <c r="H775" i="1"/>
  <c r="H771" i="1"/>
  <c r="H673" i="1"/>
  <c r="H669" i="1"/>
  <c r="H601" i="1"/>
  <c r="H588" i="1"/>
  <c r="H584" i="1"/>
  <c r="H572" i="1"/>
  <c r="H567" i="1"/>
  <c r="H776" i="1"/>
  <c r="H712" i="1"/>
  <c r="H803" i="1"/>
  <c r="H799" i="1"/>
  <c r="H790" i="1"/>
  <c r="H810" i="1"/>
  <c r="H802" i="1"/>
  <c r="H798" i="1"/>
  <c r="H794" i="1"/>
  <c r="H789" i="1"/>
  <c r="H784" i="1"/>
  <c r="H780" i="1"/>
  <c r="H801" i="1"/>
  <c r="H724" i="1"/>
  <c r="H809" i="1"/>
  <c r="H773" i="1"/>
  <c r="H769" i="1"/>
  <c r="H765" i="1"/>
  <c r="H761" i="1"/>
  <c r="H753" i="1"/>
  <c r="H749" i="1"/>
  <c r="H745" i="1"/>
  <c r="H741" i="1"/>
  <c r="H737" i="1"/>
  <c r="H733" i="1"/>
  <c r="H729" i="1"/>
  <c r="H720" i="1"/>
  <c r="H715" i="1"/>
  <c r="H711" i="1"/>
  <c r="H707" i="1"/>
  <c r="H703" i="1"/>
  <c r="H699" i="1"/>
  <c r="H695" i="1"/>
  <c r="H691" i="1"/>
  <c r="H687" i="1"/>
  <c r="H682" i="1"/>
  <c r="H678" i="1"/>
  <c r="H674" i="1"/>
  <c r="H670" i="1"/>
  <c r="H666" i="1"/>
  <c r="H661" i="1"/>
  <c r="H657" i="1"/>
  <c r="H653" i="1"/>
  <c r="H649" i="1"/>
  <c r="H644" i="1"/>
  <c r="H640" i="1"/>
  <c r="H636" i="1"/>
  <c r="H632" i="1"/>
  <c r="H628" i="1"/>
  <c r="H624" i="1"/>
  <c r="H620" i="1"/>
  <c r="H616" i="1"/>
  <c r="H612" i="1"/>
  <c r="H608" i="1"/>
  <c r="H603" i="1"/>
  <c r="H599" i="1"/>
  <c r="H595" i="1"/>
  <c r="H591" i="1"/>
  <c r="H586" i="1"/>
  <c r="H582" i="1"/>
  <c r="H578" i="1"/>
  <c r="H574" i="1"/>
  <c r="H569" i="1"/>
  <c r="H565" i="1"/>
  <c r="H560" i="1"/>
  <c r="H556" i="1"/>
  <c r="H552" i="1"/>
  <c r="H548" i="1"/>
  <c r="H544" i="1"/>
  <c r="H539" i="1"/>
  <c r="H535" i="1"/>
  <c r="H531" i="1"/>
  <c r="H527" i="1"/>
  <c r="H523" i="1"/>
  <c r="H519" i="1"/>
  <c r="H515" i="1"/>
  <c r="H511" i="1"/>
  <c r="H507" i="1"/>
  <c r="H503" i="1"/>
  <c r="H499" i="1"/>
  <c r="H495" i="1"/>
  <c r="H491" i="1"/>
  <c r="H487" i="1"/>
  <c r="H483" i="1"/>
  <c r="H479" i="1"/>
  <c r="H475" i="1"/>
  <c r="H471" i="1"/>
  <c r="H467" i="1"/>
  <c r="H463" i="1"/>
  <c r="H459" i="1"/>
  <c r="H455" i="1"/>
  <c r="H451" i="1"/>
  <c r="H447" i="1"/>
  <c r="H443" i="1"/>
  <c r="H439" i="1"/>
  <c r="H781" i="1"/>
  <c r="H435" i="1"/>
  <c r="H431" i="1"/>
  <c r="H427" i="1"/>
  <c r="H423" i="1"/>
  <c r="H419" i="1"/>
  <c r="H415" i="1"/>
  <c r="H411" i="1"/>
  <c r="H407" i="1"/>
  <c r="H403" i="1"/>
  <c r="H399" i="1"/>
  <c r="H395" i="1"/>
  <c r="H391" i="1"/>
  <c r="H387" i="1"/>
  <c r="H383" i="1"/>
  <c r="H379" i="1"/>
  <c r="H375" i="1"/>
  <c r="H371" i="1"/>
  <c r="H367" i="1"/>
  <c r="H362" i="1"/>
  <c r="H358" i="1"/>
  <c r="H354" i="1"/>
  <c r="H350" i="1"/>
  <c r="H346" i="1"/>
  <c r="H342" i="1"/>
  <c r="H338" i="1"/>
  <c r="H334" i="1"/>
  <c r="H329" i="1"/>
  <c r="H325" i="1"/>
  <c r="H321" i="1"/>
  <c r="H316" i="1"/>
  <c r="H312" i="1"/>
  <c r="H308" i="1"/>
  <c r="H304" i="1"/>
  <c r="H300" i="1"/>
  <c r="H296" i="1"/>
  <c r="H292" i="1"/>
  <c r="H288" i="1"/>
  <c r="H284" i="1"/>
  <c r="H280" i="1"/>
  <c r="H276" i="1"/>
  <c r="H272" i="1"/>
  <c r="H268" i="1"/>
  <c r="H264" i="1"/>
  <c r="H260" i="1"/>
  <c r="H256" i="1"/>
  <c r="H251" i="1"/>
  <c r="H247" i="1"/>
  <c r="H243" i="1"/>
  <c r="H238" i="1"/>
  <c r="H234" i="1"/>
  <c r="H230" i="1"/>
  <c r="H226" i="1"/>
  <c r="H222" i="1"/>
  <c r="H218" i="1"/>
  <c r="H214" i="1"/>
  <c r="H209" i="1"/>
  <c r="H205" i="1"/>
  <c r="H201" i="1"/>
  <c r="H197" i="1"/>
  <c r="H192" i="1"/>
  <c r="H188" i="1"/>
  <c r="H184" i="1"/>
  <c r="H180" i="1"/>
  <c r="H176" i="1"/>
  <c r="H172" i="1"/>
  <c r="H168" i="1"/>
  <c r="H164" i="1"/>
  <c r="H160" i="1"/>
  <c r="H156" i="1"/>
  <c r="H152" i="1"/>
  <c r="H148" i="1"/>
  <c r="H144" i="1"/>
  <c r="H140" i="1"/>
  <c r="H136" i="1"/>
  <c r="H132" i="1"/>
  <c r="H128" i="1"/>
  <c r="H124" i="1"/>
  <c r="H120" i="1"/>
  <c r="H116" i="1"/>
  <c r="H112" i="1"/>
  <c r="H107" i="1"/>
  <c r="H103" i="1"/>
  <c r="H99" i="1"/>
  <c r="H94" i="1"/>
  <c r="H89" i="1"/>
  <c r="H785" i="1"/>
  <c r="H757" i="1"/>
  <c r="H795" i="1"/>
  <c r="H813" i="1"/>
  <c r="H805" i="1"/>
  <c r="H812" i="1"/>
  <c r="H808" i="1"/>
  <c r="H804" i="1"/>
  <c r="H800" i="1"/>
  <c r="H796" i="1"/>
  <c r="H792" i="1"/>
  <c r="H786" i="1"/>
  <c r="H782" i="1"/>
  <c r="H778" i="1"/>
  <c r="H811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6" i="1"/>
  <c r="H830" i="1" s="1"/>
</calcChain>
</file>

<file path=xl/sharedStrings.xml><?xml version="1.0" encoding="utf-8"?>
<sst xmlns="http://schemas.openxmlformats.org/spreadsheetml/2006/main" count="15602" uniqueCount="1790">
  <si>
    <t>Grupo 10 - Relação mensal dos empregados com suas respectivas remunerações - Dezembro 2024</t>
  </si>
  <si>
    <t>Fundamento legal: Item 12.1.u da Minuta Padrão do Contrato de Gestão-PGE, Art. 6º, § 4º, inciso I da Lei 18.025/2013, Item 3.10 da Metodologia de avaliação OSS SUBCIC 2023, Art. 6º, §3º, III da Lei 18.025/2013.</t>
  </si>
  <si>
    <t>Razão Social</t>
  </si>
  <si>
    <t>IMED INSTITUTO DE MEDICINA ESTUDOS E DESENVOLVIMENTO</t>
  </si>
  <si>
    <t>CNPJ/CEI:</t>
  </si>
  <si>
    <t>19.324.171/0008-70</t>
  </si>
  <si>
    <t>Funcionário</t>
  </si>
  <si>
    <t>Cargo</t>
  </si>
  <si>
    <t>Data de Admissão</t>
  </si>
  <si>
    <t>Abono de Ferias / Férias CLT (R$)</t>
  </si>
  <si>
    <t>Valor 13º (R$)</t>
  </si>
  <si>
    <t>Salário do Mês (R$)</t>
  </si>
  <si>
    <t>Demais Descontos (R$)</t>
  </si>
  <si>
    <t>Valor LÍquido</t>
  </si>
  <si>
    <t>ABADIELY DE MIRANDA CARDOSO</t>
  </si>
  <si>
    <t>ADAIZA BALDUINO DE SOUZA</t>
  </si>
  <si>
    <t>ADALGISA GONCALVES VELOSO</t>
  </si>
  <si>
    <t>ADELSON GONCALVES MARTINS JUNIOR</t>
  </si>
  <si>
    <t>ADRIANA APARECIDA SILVA</t>
  </si>
  <si>
    <t>ADRIANA DE MOURA SILVA</t>
  </si>
  <si>
    <t>ADRIANA GONCALVES DE OLIVEIRA</t>
  </si>
  <si>
    <t>ADRIANA PINHEIRO BORGES</t>
  </si>
  <si>
    <t>ADRIANA SILVA OLIVEIRA</t>
  </si>
  <si>
    <t>ADRIELLE DE ABADIA MORAIS</t>
  </si>
  <si>
    <t>ADRIELLY KARLA DE SOUZA SIQUEIRA</t>
  </si>
  <si>
    <t>ADRIELY DE SOUZA ROCHA</t>
  </si>
  <si>
    <t>AGDA KAROLYNE FERREIRA DE ARCAMINHO</t>
  </si>
  <si>
    <t>ALANA BARBOSA DA SILVA</t>
  </si>
  <si>
    <t>ALANA CAMPOS DA SILVA</t>
  </si>
  <si>
    <t>ALANA CAROLINE DA FONSECA</t>
  </si>
  <si>
    <t>ALDA KANANDA COSTA SILVA</t>
  </si>
  <si>
    <t>ALDECI JESUS DOS SANTOS</t>
  </si>
  <si>
    <t>ALDNERIA  JOAQUINA RODRIGUES OLIVEIRA</t>
  </si>
  <si>
    <t>ALDO VENANCIO DA SILVA</t>
  </si>
  <si>
    <t>ALENICE RIBEIRO BOTELHO</t>
  </si>
  <si>
    <t>ALESSANDRA DA SILVA CHARTUNI DUARTE</t>
  </si>
  <si>
    <t>ALESSANDRA FERREIRA DA FONSECA</t>
  </si>
  <si>
    <t>ALESSANDRA POECK RODRIGUES</t>
  </si>
  <si>
    <t>ALEX DA CRUZ ABADIA</t>
  </si>
  <si>
    <t>ALEX RICARDO OLIVEIRA DA SILVA</t>
  </si>
  <si>
    <t>ALICE PIRES SANTOS</t>
  </si>
  <si>
    <t>ALICE RODRIGUES DE SOUZA</t>
  </si>
  <si>
    <t>ALICIA MILLENA CARVALHO JORGE</t>
  </si>
  <si>
    <t>ALINE CARVALHO PROCOPIO</t>
  </si>
  <si>
    <t>ALINE CRISTINA DE OLIVEIRA</t>
  </si>
  <si>
    <t>ALINE CRISTINA SILVA MOURAO</t>
  </si>
  <si>
    <t>ALINE DE ARAUJO BARRETO</t>
  </si>
  <si>
    <t>ALINE DE GODOI SANTOS</t>
  </si>
  <si>
    <t>ALINE DE OLIVEIRA</t>
  </si>
  <si>
    <t>ALINE JACONETI BARBOSA DINIZ</t>
  </si>
  <si>
    <t>ALINE SOUZA GOMES</t>
  </si>
  <si>
    <t>ALLAN KARDEC BORGES</t>
  </si>
  <si>
    <t>ALZENIRA DOS SANTOS SOUSA</t>
  </si>
  <si>
    <t>AMANDA DOS SANTOS</t>
  </si>
  <si>
    <t>AMANDA FERNANDA DA SILVA</t>
  </si>
  <si>
    <t>AMANDA JORGE DOS SANTOS SILVA</t>
  </si>
  <si>
    <t>AMANDA MARTINS VIEIRA</t>
  </si>
  <si>
    <t>AMANDA NATIELY COSTA ALVARENGA</t>
  </si>
  <si>
    <t>AMANDA RAVENA SALAZAR PESSOA</t>
  </si>
  <si>
    <t>AMANDA REIS PIRES DOS SANTOS</t>
  </si>
  <si>
    <t>AMANDA SILVA PAPACOSTA</t>
  </si>
  <si>
    <t>AMANDA VAZ ALVES</t>
  </si>
  <si>
    <t>ANA BEATRIZ DE SOUZA</t>
  </si>
  <si>
    <t>ANA CAROLINA DOS SANTOS SILVA</t>
  </si>
  <si>
    <t>ANA CAROLINE ALVES PAULINO</t>
  </si>
  <si>
    <t>ANA CAROLINE RIBEIRO JACINTO</t>
  </si>
  <si>
    <t>ANA CATARINA DE SOUSA SANTOS</t>
  </si>
  <si>
    <t>ANA CLARA LUIZ COSTA</t>
  </si>
  <si>
    <t>ANA CRISTINA RIBEIRO FONSECA</t>
  </si>
  <si>
    <t>ANA GOMES SANTOS MOREIRA</t>
  </si>
  <si>
    <t>ANA LAURA ARAUJO ALMEIDA</t>
  </si>
  <si>
    <t>ANA LIVIA CORREIA ROCHA</t>
  </si>
  <si>
    <t>ANA LIVIA RODRIGUES DOS SANTOS</t>
  </si>
  <si>
    <t>ANA LUCIA RIBEIRO FIDELIS</t>
  </si>
  <si>
    <t>ANA LUISA GUIMARAES LISBOA</t>
  </si>
  <si>
    <t>ANA LUIZA MESQUITA SILVA</t>
  </si>
  <si>
    <t>ANA LUIZA TAVARES DA SILVA</t>
  </si>
  <si>
    <t>ANA PAULA ALVES DE FRANCA</t>
  </si>
  <si>
    <t>ANA PAULA GUIMARAES PEREIRA</t>
  </si>
  <si>
    <t>ANA PAULA LUIZA FAGUNDES</t>
  </si>
  <si>
    <t>ANA PAULA NEIVA FERREIRA</t>
  </si>
  <si>
    <t>ANA PAULA PEREIRA DE SOUZA</t>
  </si>
  <si>
    <t>ANA PAULA SOARES SILVA</t>
  </si>
  <si>
    <t>ANA VITORIA RAMOS DOS SANTOS</t>
  </si>
  <si>
    <t>ANATIELY DE OLIVEIRA</t>
  </si>
  <si>
    <t>ANDREA MARIANO CARNEIRO FERNANDES</t>
  </si>
  <si>
    <t>ANDREIA FERNANDES TOLEDO</t>
  </si>
  <si>
    <t>ANDREIA MARIA LIBERAL</t>
  </si>
  <si>
    <t>ANDREIA MESSIAS TELES</t>
  </si>
  <si>
    <t>ANDREIA PEREIRA DA COSTA</t>
  </si>
  <si>
    <t>ANDREILA DA CONCEICAO ALMEIDA</t>
  </si>
  <si>
    <t>ANDRESSA ALICE MIGUEL SA ARRUDA</t>
  </si>
  <si>
    <t>ANDRESSA DIAS FREITAS</t>
  </si>
  <si>
    <t>ANDRESSA RODRIGUES CUNHA</t>
  </si>
  <si>
    <t>ANDREY MARCUS JUVENCIO LOPES</t>
  </si>
  <si>
    <t>ANGELICA BARBOSA BRAGA</t>
  </si>
  <si>
    <t>ANGELICA CAVALCANTE DE ALMEIDA</t>
  </si>
  <si>
    <t>ANNA LUIZA MONTEIRO DA FONSECA</t>
  </si>
  <si>
    <t>ANOZEBIA COELHO MENEZES</t>
  </si>
  <si>
    <t>ANTONIA FRANCISCA TORRES</t>
  </si>
  <si>
    <t>ANTONIO NEWTON JUNIOR</t>
  </si>
  <si>
    <t>ANVRA LUCIA DE SOUSA FERREIRA</t>
  </si>
  <si>
    <t>APARECIDA BORGES DA SILVA</t>
  </si>
  <si>
    <t>APARECIDA NATHALIA DA SILVA</t>
  </si>
  <si>
    <t>ARIELLE ROSA COSTA GOMES</t>
  </si>
  <si>
    <t>BARBARA PEDROSO DA CUNHA</t>
  </si>
  <si>
    <t>BEATRIZ DE OLIVEIRA RIBEIRO</t>
  </si>
  <si>
    <t>BEATRIZ GONCALVES PIMENTEL</t>
  </si>
  <si>
    <t>BEATRIZ STEFFANI PEREIRA CASTRO</t>
  </si>
  <si>
    <t>BETANIA ELLEN CORREIA DA SILVA SANTOS</t>
  </si>
  <si>
    <t>BIANCA APARECIDA MIRANDA FARIAS</t>
  </si>
  <si>
    <t>BRENDA RAIANE DAMASO SILVA</t>
  </si>
  <si>
    <t>BRENO RIBEIRO CARNEIRO</t>
  </si>
  <si>
    <t>BRUNA RAFAELA DE ALMEIDA GOMES</t>
  </si>
  <si>
    <t>BRUNA RIBEIRO FONTES</t>
  </si>
  <si>
    <t>BRUNA STEFANY REGES ALMEIDA SARAIVA</t>
  </si>
  <si>
    <t>BRUNNA RODRIGUES CUNHA GONCALVES</t>
  </si>
  <si>
    <t>BRUNO SANTANA BUENO</t>
  </si>
  <si>
    <t>CAMILA FERNANDES MARTINS</t>
  </si>
  <si>
    <t>CAMILA MEDEIROS MACHADO</t>
  </si>
  <si>
    <t>CAMILA SOUZA PEREIRA</t>
  </si>
  <si>
    <t>CAMILA VIVIANE DA SILVA</t>
  </si>
  <si>
    <t>CAMILLA GONCALVES SILVA</t>
  </si>
  <si>
    <t>CARLA BEATRIZ DE OLIVEIRA</t>
  </si>
  <si>
    <t>CARLA OLIVEIRA DE ALMEIDA</t>
  </si>
  <si>
    <t>CARLOS EDUARDO SABINO DE LIMA</t>
  </si>
  <si>
    <t>CARLOS HENRIQUE DE SOUSA</t>
  </si>
  <si>
    <t>CARLOS HENRIQUE POLICARPO CARVALHO</t>
  </si>
  <si>
    <t>CAROLINA ALVES DOS SANTOS</t>
  </si>
  <si>
    <t>CAROLINE LUIZA BAILONA DE VASCONCELOS</t>
  </si>
  <si>
    <t>CASSIA ALVES DA SILVA</t>
  </si>
  <si>
    <t>CELI DA SILVA MOREIRA NASCIMENTO</t>
  </si>
  <si>
    <t>CELMI CORREIA DE MELO</t>
  </si>
  <si>
    <t>CICERO JUNIOR DE OLIVEIRA MATOS</t>
  </si>
  <si>
    <t>CLARISSA GIORDANNA COLAÇO MOURA</t>
  </si>
  <si>
    <t>CLAUDIA ALVES MALHEIRO</t>
  </si>
  <si>
    <t>CLAUDIA BARBOSA ALVES</t>
  </si>
  <si>
    <t>CLAUDIA FERNANDA SOUZA SAMPAIO</t>
  </si>
  <si>
    <t>CLAUDIANA DA CONCEICAO VIEIRA BOTELHO</t>
  </si>
  <si>
    <t>CLAUSIANE DE MELO SOUZA</t>
  </si>
  <si>
    <t>CLEICIELLE DE ALMEIDA ALVES</t>
  </si>
  <si>
    <t>CLEIDE MARIA CORTES</t>
  </si>
  <si>
    <t>CLEIDIANE DE SOUZA SOARES</t>
  </si>
  <si>
    <t>CLEIDIANE FERREIRA DINIZ</t>
  </si>
  <si>
    <t>CLEUZA ALVES DA SILVA</t>
  </si>
  <si>
    <t>CLEUZA MARIA DA SILVA</t>
  </si>
  <si>
    <t>CLEYCIA CORDEIRO SOARES</t>
  </si>
  <si>
    <t>CRISTIANA ALVES REIS</t>
  </si>
  <si>
    <t>CRISTIANE DE FATIMA SILVA</t>
  </si>
  <si>
    <t>CRISTIANE LEITE DE MELO</t>
  </si>
  <si>
    <t>CRISTIANE VIEIRA DE SOUZA</t>
  </si>
  <si>
    <t>CRISTINA MATEUS DA CONCEICAO</t>
  </si>
  <si>
    <t>DAFNE LORHANNY ALVES DE ALMEIDA</t>
  </si>
  <si>
    <t>DAIANE EVANGELISTA DOS SANTOS BORGES</t>
  </si>
  <si>
    <t>DAIEDA VERAS SILVA</t>
  </si>
  <si>
    <t>DAND HARA BANDEIRA RIBEIRO</t>
  </si>
  <si>
    <t>DANIEL LOURENCO RODRIGUES</t>
  </si>
  <si>
    <t>DANIEL NUNES ARAGAO</t>
  </si>
  <si>
    <t>DANIEL SOARES DA SILVA</t>
  </si>
  <si>
    <t>DANIELA BRANDAO BORGES</t>
  </si>
  <si>
    <t>DANIELA CARVALHO GOMES</t>
  </si>
  <si>
    <t>DANIELE FURTUOSO DA SILVA FRANCA</t>
  </si>
  <si>
    <t>DANIELE OLIVEIRA BRANDAO</t>
  </si>
  <si>
    <t>DANIELE SOUZA SILVA</t>
  </si>
  <si>
    <t>DANIELLA FLORENCIA DE CARVALHO</t>
  </si>
  <si>
    <t>DANIELLE SOUZA MALHEIRO</t>
  </si>
  <si>
    <t>DANILA ALMEIDA CRUZ</t>
  </si>
  <si>
    <t>DANYELLI CASTILHO MARTINS</t>
  </si>
  <si>
    <t>DARCILENE SUZANA DE MORAIS SILVA</t>
  </si>
  <si>
    <t>DARLISSON DOS SANTOS REGO</t>
  </si>
  <si>
    <t>DAVI COUTO DE JESUS</t>
  </si>
  <si>
    <t>DAVI LUCAS OMENA DE SOUZA</t>
  </si>
  <si>
    <t>DAVID ESOM FERREIRA DA COSTA</t>
  </si>
  <si>
    <t>DAYANE LEMOS GONCALVES</t>
  </si>
  <si>
    <t>DAYANE LIMA CAMELO</t>
  </si>
  <si>
    <t>DAYANNE DOS SANTOS SOARES</t>
  </si>
  <si>
    <t>DAYTILA RODRIGUES CIPRIANO</t>
  </si>
  <si>
    <t>DEBORA BOTELHO PIMENTEL</t>
  </si>
  <si>
    <t>DEBORA CAROLINE RODRIGUES PEREIRA</t>
  </si>
  <si>
    <t>DEBORA CRISTINE DE SOUZA ALVES</t>
  </si>
  <si>
    <t>DEIVISON MARTINS DE CASTRO</t>
  </si>
  <si>
    <t>DELRYORANY ALVES DOS SANTOS DIAS LIMA</t>
  </si>
  <si>
    <t>DENIS LEY SOARES ARRUDA SILVA</t>
  </si>
  <si>
    <t>DENISE BATISTA VASCONCELOS PRATES</t>
  </si>
  <si>
    <t>DEVANILDE CABRAL DE SOUZA APOLINARIO</t>
  </si>
  <si>
    <t>DHEMISSON DA SILVA FERREIRA</t>
  </si>
  <si>
    <t>DHEOVANNA GABRYELLA LIMA DE OLIVEIRA</t>
  </si>
  <si>
    <t>DHIENIFFER FILISBINO CASTILHO</t>
  </si>
  <si>
    <t>DHOUGLAS MONTEIRO DE FARIA</t>
  </si>
  <si>
    <t>DINNY CRISTY ROCHA RODRIGUES</t>
  </si>
  <si>
    <t>DIONE DOS SANTOS SOARES</t>
  </si>
  <si>
    <t>DIUMA TORRES DE MORAIS</t>
  </si>
  <si>
    <t>DIVALCY VIEIRA RODRIGUES</t>
  </si>
  <si>
    <t>DIVANIA ESPINDOLA VIEIRA</t>
  </si>
  <si>
    <t>DJAIR JOSE DE OLIVEIRA SANTOS</t>
  </si>
  <si>
    <t>DORISLENE JOSE DE ALMEIDA</t>
  </si>
  <si>
    <t>DOUGLAS DA SILVA ROSA LEITE</t>
  </si>
  <si>
    <t>DOUGLAS SOUZA DA SILVA</t>
  </si>
  <si>
    <t>EBER PEREIRA PIRES</t>
  </si>
  <si>
    <t>EDER PEIXOTO GONCALVES</t>
  </si>
  <si>
    <t>EDGELINE PIRES PEREIRA</t>
  </si>
  <si>
    <t>EDILAINE CORDEIRO REZENDE FELIX</t>
  </si>
  <si>
    <t>EDILSON CARDOSO DA SILVA</t>
  </si>
  <si>
    <t>EDMA APARECIDA PEREIRA</t>
  </si>
  <si>
    <t>EDNA PEREIRA DAMACENO ALMEIDA</t>
  </si>
  <si>
    <t>EDUARDA DAMAS SILVA</t>
  </si>
  <si>
    <t>EDUARDA GONCALVES DE JESUS</t>
  </si>
  <si>
    <t>EDUARDHA KAROLYNNE ARAUJO MATOS</t>
  </si>
  <si>
    <t>EDUARDO AZEVEDO SANTOS</t>
  </si>
  <si>
    <t>EDUARDO HENRIQUE VALE GONCALVES</t>
  </si>
  <si>
    <t>EDVANIA ROSA DE FREITAS</t>
  </si>
  <si>
    <t>ELAINE DA SILVA FERREIRA</t>
  </si>
  <si>
    <t>ELAINE RIBEIRO DE SOUZA</t>
  </si>
  <si>
    <t>ELAYNI PEREIRA SOUZA</t>
  </si>
  <si>
    <t>ELENITA JERONIMO PEREIRA</t>
  </si>
  <si>
    <t>ELIANA BRAZ DE OLIVEIRA RODRIGUES</t>
  </si>
  <si>
    <t>ELIANA GONCALVES DE OLIVEIRA</t>
  </si>
  <si>
    <t>ELIANE CIPRIANO GOMES</t>
  </si>
  <si>
    <t>ELIANE PEREIRA SILVA NERES</t>
  </si>
  <si>
    <t>ELIANE VIEIRA DE CASTRO</t>
  </si>
  <si>
    <t>ELIANIA SILVERIO DA SILVA</t>
  </si>
  <si>
    <t>ELIENE DE SOUSA AMORIM</t>
  </si>
  <si>
    <t>ELIENE GONCALVES CUNHA MARTINS</t>
  </si>
  <si>
    <t>ELIETE FERNANDES DOS SANTOS</t>
  </si>
  <si>
    <t>ELISLEIDE MATOS DA SILVA</t>
  </si>
  <si>
    <t>ELITONI JOSE PEREIRA DA SILVA</t>
  </si>
  <si>
    <t>ELSSO DE SA JUNIOR</t>
  </si>
  <si>
    <t>ERICA CAMPOS DOURADO</t>
  </si>
  <si>
    <t>ERICA GOMES MEIRELES</t>
  </si>
  <si>
    <t>ERLANE RODRIGUES DOS SANTOS</t>
  </si>
  <si>
    <t>ESON FERNANDES BANDEIRA MELO</t>
  </si>
  <si>
    <t>ESTEFANY FERNANDES DA SILVA</t>
  </si>
  <si>
    <t>ESTEFANY IZIDORIO LOPES DE OLIVEIRA DALBEM</t>
  </si>
  <si>
    <t>EURIANE PEREIRA LOPES DE OLIVEIRA</t>
  </si>
  <si>
    <t>EVA CLEYDES DE SOUZA</t>
  </si>
  <si>
    <t>EVELY GONCALVES DAMACENO</t>
  </si>
  <si>
    <t>EVERSON LEAL DE SOUSA</t>
  </si>
  <si>
    <t>EVILYN BIATRIZ LEMOS DA SILVA</t>
  </si>
  <si>
    <t>FABIANA DA PENHA SILVA</t>
  </si>
  <si>
    <t>FABIANA LOPES SOUZA</t>
  </si>
  <si>
    <t>FABIANA NASCIMENTO SOUSA SANTOS</t>
  </si>
  <si>
    <t>FABIANA PEREIRA DA SILVA GONCALVES</t>
  </si>
  <si>
    <t>FABIO JUNIO MESSIAS DE JESUS</t>
  </si>
  <si>
    <t>FABIO SIMPLICIO BATISTA DOS SANTOS</t>
  </si>
  <si>
    <t>FABIO VASCONCELOS VIEIRA</t>
  </si>
  <si>
    <t>FABIOLLA DA SILVA CUNHA</t>
  </si>
  <si>
    <t>FABRICIA ALESSANDRA ESCABORA</t>
  </si>
  <si>
    <t>FABRICIO ALVES ALMEIDA</t>
  </si>
  <si>
    <t>FELIPE LOPES BALBINO ARAUJO</t>
  </si>
  <si>
    <t>FERNANDA FERREIRA DE OLIVEIRA</t>
  </si>
  <si>
    <t>FERNANDA LARISSA PEREIRA LIMA</t>
  </si>
  <si>
    <t>FERNANDA MOREIRA COSTA</t>
  </si>
  <si>
    <t>FERNANDA MOREIRA DA SILVA</t>
  </si>
  <si>
    <t>FERNANDA MURIELLY RODRIGUES MILHOMEM</t>
  </si>
  <si>
    <t>FHADYA COSTA SOUSA LIMA</t>
  </si>
  <si>
    <t>FLAVIA ALVES TARAO</t>
  </si>
  <si>
    <t>FLAVIA CRISTINA SOUZA FERNANDES</t>
  </si>
  <si>
    <t>FLAVIA DA CRUZ DIAS</t>
  </si>
  <si>
    <t>FLAVIA SOARES DO NASCIMENTO</t>
  </si>
  <si>
    <t>FLAVIANY MACHADO DE SOUZA</t>
  </si>
  <si>
    <t>FLAVIO ANTUNES ALVES</t>
  </si>
  <si>
    <t>FLAVIO RODRIGO AQUINO FONSECA</t>
  </si>
  <si>
    <t>FLOZINA GUEDES DOS SANTOS TAVEIRA</t>
  </si>
  <si>
    <t>FRANCIDALVA DE JESUS ERICEIRA RIBEIRO</t>
  </si>
  <si>
    <t>FRANCIELE NUNES FAGUNDES SILVA</t>
  </si>
  <si>
    <t>FRANCIELE VELOZO DE OLIVEIRA</t>
  </si>
  <si>
    <t>FRANCIELLE LEITE VASCONCELOS</t>
  </si>
  <si>
    <t>FRANCIELLE SILVA ROCHA FRANCA</t>
  </si>
  <si>
    <t>FREDERICO DOS SANTOS CHAVES</t>
  </si>
  <si>
    <t>GABRIEL BARBOSA TELLES</t>
  </si>
  <si>
    <t>GABRIEL FERNANDES DA SILVA</t>
  </si>
  <si>
    <t>GABRIEL HENRIQUE CORREIA BARBOSA</t>
  </si>
  <si>
    <t>GABRIELA DA SILVA BRITO</t>
  </si>
  <si>
    <t>GABRIELA MOREIRA DA COSTA</t>
  </si>
  <si>
    <t>GABRIELA VITORIA ALVES COSTA</t>
  </si>
  <si>
    <t>GABRIELLA CAMPOS LIBORIO</t>
  </si>
  <si>
    <t>GABRIELLA MOREIRA DA SILVA DE SA</t>
  </si>
  <si>
    <t>GABRIELLA STEPHANY GUEDES DOS PASSOS REZENDE</t>
  </si>
  <si>
    <t>GABRIELY FERNANDES DE SOUSA</t>
  </si>
  <si>
    <t>GENILSON LAU DE OLIVEIRA</t>
  </si>
  <si>
    <t>GEOVANA TAVARES DA SILVA</t>
  </si>
  <si>
    <t>GEOVANNA CAROLINE DE OLIVEIRA SILVA</t>
  </si>
  <si>
    <t>GEOVANNA COUTIM DA SILVA</t>
  </si>
  <si>
    <t>GEOVANNA DE MENDONCA SILVA</t>
  </si>
  <si>
    <t>GERALD RIJKAARD CARDOSO PEREIRA</t>
  </si>
  <si>
    <t>GERTRUDES PIDDE DA SILVA</t>
  </si>
  <si>
    <t>GESLAYNE DA LUZ VIEIRA</t>
  </si>
  <si>
    <t>GETRO DE OLIVEIRA PADUA</t>
  </si>
  <si>
    <t>GIOVANA GABRIELLE BATISTA DE ARAUJO</t>
  </si>
  <si>
    <t>GIOVANA MOREIRA DOS SANTOS</t>
  </si>
  <si>
    <t>GIOVANA OLIVEIRA SILVA</t>
  </si>
  <si>
    <t>GIRLANE ALVES DE SOUSA</t>
  </si>
  <si>
    <t>GISELE MESQUITA GODOI</t>
  </si>
  <si>
    <t>GISELE PEREIRA DE AQUINO</t>
  </si>
  <si>
    <t>GISLENE FRANCISCA DA SILVA</t>
  </si>
  <si>
    <t>GISNEY PEREIRA DO NASCIMENTO</t>
  </si>
  <si>
    <t>GIULIANA OLIVEIRA SILVA</t>
  </si>
  <si>
    <t>GLAUCIA MICHELLE DA SILVA MONTEIRO</t>
  </si>
  <si>
    <t>GLAUCIELEN COSTA DA PAIXAO GONCALVES</t>
  </si>
  <si>
    <t>GLEICY SALDANHA AGUIAR</t>
  </si>
  <si>
    <t>GRACIANA MAGALHAES OLIVEIRA FRANCA</t>
  </si>
  <si>
    <t>GRACIANE BORGES DOS SANTOS</t>
  </si>
  <si>
    <t>GRACIELLE PENHA MOURA DE SOUZA</t>
  </si>
  <si>
    <t>GRASIELA RIBEIRO DA SILVA</t>
  </si>
  <si>
    <t>GRAZIELE CAMARGO MATIAS GOMES</t>
  </si>
  <si>
    <t>GUILHERME FRANCISCO DE SOUSA SANTOS</t>
  </si>
  <si>
    <t>GUILHERME NEVES SILVA</t>
  </si>
  <si>
    <t>GUIOMAR RIBEIRO FERNANDES</t>
  </si>
  <si>
    <t>GUSTAVO DA SILVA MATOS</t>
  </si>
  <si>
    <t>GUSTAVO HENRIQUE PROCOPIO RATTES</t>
  </si>
  <si>
    <t>GUSTAVO OLIVEIRA SANTOS</t>
  </si>
  <si>
    <t>HEITOR GOMES SEPULVIDA</t>
  </si>
  <si>
    <t>HELEN CARLA ALCANTARA PIMENTA ALVIM</t>
  </si>
  <si>
    <t>HELEN CRISTINA FARIAS SENA</t>
  </si>
  <si>
    <t>HELIDA ABADIA SATIRO GOMES</t>
  </si>
  <si>
    <t>HELLEN GUEDES GONCALVES</t>
  </si>
  <si>
    <t>HELLEN LOURENCO FIGUEIREDO</t>
  </si>
  <si>
    <t>HELOYSA REIS VIEIRA DOS SANTOS MOTA</t>
  </si>
  <si>
    <t>HELVIO DE PAULA CARDOSO</t>
  </si>
  <si>
    <t>HERICA LIRA DE QUEIROZ</t>
  </si>
  <si>
    <t>HERICK THAUA FECUNDES RAMOS</t>
  </si>
  <si>
    <t>HORLANE MOREIRA DA SILVA LUIZ</t>
  </si>
  <si>
    <t>HOSANA DA SILVA OLIVEIRA</t>
  </si>
  <si>
    <t>IANDRA SILVA FRANCA</t>
  </si>
  <si>
    <t>IDARA RODRIGUES REIS</t>
  </si>
  <si>
    <t>IEUDES ALVES BARBOSA DA COSTA</t>
  </si>
  <si>
    <t>IGOR PRAXEDES DA SILVA</t>
  </si>
  <si>
    <t>INAILZA SANTANA DE SOUZA</t>
  </si>
  <si>
    <t>INGRID CORDEIRO DE SOUZA MELO</t>
  </si>
  <si>
    <t>ISABEL RIOGA ANDRE DE MELO</t>
  </si>
  <si>
    <t>ISABELA CHAGAS AMORIM TELES</t>
  </si>
  <si>
    <t>ISABELA CRISTINA PEREIRA LIMA</t>
  </si>
  <si>
    <t>ISABELA GOULART LIMA</t>
  </si>
  <si>
    <t>ISABELLA CRISTHINY DE PAIVA ARAUJO LEAL</t>
  </si>
  <si>
    <t>ISABELLA THEODORO MONTEIRO PRATES</t>
  </si>
  <si>
    <t>ISABELLE CRISTINA MORAIS MIRANDA</t>
  </si>
  <si>
    <t>ISADORA ANTUNES DA SILVA</t>
  </si>
  <si>
    <t>ISADORA RODRIGUES DA SILVA</t>
  </si>
  <si>
    <t>ISADORA SILVA DE SAO PEDRO</t>
  </si>
  <si>
    <t>ISIS AMELIA CORREIA</t>
  </si>
  <si>
    <t>IURY IRAN BARROSO TAKAHASHI</t>
  </si>
  <si>
    <t>IURY PIRES DA SILVA</t>
  </si>
  <si>
    <t>IVAN QUINTINO LEAL</t>
  </si>
  <si>
    <t>IVANI PEREIRA DA COSTA MIRANDA</t>
  </si>
  <si>
    <t>IVONE PEREIRA CORDEIRO</t>
  </si>
  <si>
    <t>IVONEIDE GONCALVES DOS SANTOS</t>
  </si>
  <si>
    <t>IVONICE GODOI DE PASSOS</t>
  </si>
  <si>
    <t>JACIARA JESUS DE BARROS</t>
  </si>
  <si>
    <t>JACKELINE APARECIDA XAVIER DE MATOS</t>
  </si>
  <si>
    <t>JACKELINE ARRUDA SANTIAGO</t>
  </si>
  <si>
    <t>JACKELLINY DA COSTA TAVARES</t>
  </si>
  <si>
    <t>JACQUELINE MARQUES DE QUEIROZ</t>
  </si>
  <si>
    <t>JAFIA DE OLIVEIRA BATISTA SOUZA</t>
  </si>
  <si>
    <t>JAIRLANY GONCALVES DOS SANTOS TENORIO</t>
  </si>
  <si>
    <t>JANAINA BENTA DA SILVA</t>
  </si>
  <si>
    <t>JANAINA DE LIMA MARTINS</t>
  </si>
  <si>
    <t>JANAINA PEREIRA DE SOUZA</t>
  </si>
  <si>
    <t>JANETTE ALVES DE OLIVEIRA</t>
  </si>
  <si>
    <t>JAQUELINE FERREIRA DE SOUZA</t>
  </si>
  <si>
    <t>JAQUELINE FRANCISCO DE ARAUJO</t>
  </si>
  <si>
    <t>JAQUELINE OLIVEIRA DOS SANTOS</t>
  </si>
  <si>
    <t>JAQUELINE VASCONCELOS DE SOUZA</t>
  </si>
  <si>
    <t>JAQUELLINY STHEFANY ALVES CARVALHO</t>
  </si>
  <si>
    <t>JEFTE SOUSA DE SENA</t>
  </si>
  <si>
    <t>JENIFFE VELOSO RODRIGUES</t>
  </si>
  <si>
    <t>JESSICA ARAGAO DA SILVA</t>
  </si>
  <si>
    <t>JESSICA COSTA SOUZA OLIVEIRA</t>
  </si>
  <si>
    <t>JESSICA FERREIRA DE OLIVEIRA</t>
  </si>
  <si>
    <t>JESSICA LORRAYNE ALBANO DE SOUZA</t>
  </si>
  <si>
    <t>JESSICA PEREIRA BATISTA</t>
  </si>
  <si>
    <t>JESSICA ROSA DA SILVA BORGES</t>
  </si>
  <si>
    <t>JESSICA SILVA SANTANA</t>
  </si>
  <si>
    <t>JEYMYSON NAYRON RODRIGUES DA SILVA</t>
  </si>
  <si>
    <t>JEYNIFER HAYANNE TAVARES DIAS</t>
  </si>
  <si>
    <t>JHENIFFER CRISTIANE OLIVEIRA SOARES</t>
  </si>
  <si>
    <t>JHENIFFER OLIVEIRA GOMES</t>
  </si>
  <si>
    <t>JHESSICA FERNANDES NUNES DOS SANTOS</t>
  </si>
  <si>
    <t>JHIENEFFER OLIVEIRA NUNES TEIXEIRA</t>
  </si>
  <si>
    <t>JOANA MARTA LUIZ DE OLIVEIRA</t>
  </si>
  <si>
    <t>JOAO BATISTA DA CUNHA</t>
  </si>
  <si>
    <t>JOAO HENRIQUE SALES NETO</t>
  </si>
  <si>
    <t>JOAO PEDRO MARTINS CARVALHO</t>
  </si>
  <si>
    <t>JOAO VICTHOR ALVES DE BRITO</t>
  </si>
  <si>
    <t>JOAO VITOR DOS SANTOS DA SILVA</t>
  </si>
  <si>
    <t>JOELMA CRISTINA BATISTA BARBOSA</t>
  </si>
  <si>
    <t>JOICE CRISTINA  CAMELO COSTA</t>
  </si>
  <si>
    <t>JORDANA ALVES RIBEIRO</t>
  </si>
  <si>
    <t>JORDANA BATISTA DE OLIVEIRA</t>
  </si>
  <si>
    <t>JORDANA FERNANDES ALVES</t>
  </si>
  <si>
    <t>JORDANA MIKAELE OLIVEIRA SOUZA</t>
  </si>
  <si>
    <t>JORDANA RODRIGUES DE ABREU</t>
  </si>
  <si>
    <t>JORDANIA GONCALVES LIMA</t>
  </si>
  <si>
    <t>JORGE MARTINS PARREIRA JUNIOR</t>
  </si>
  <si>
    <t>JORRANY ERIKA DIAS</t>
  </si>
  <si>
    <t>JOSIANE CHAVES MARCON</t>
  </si>
  <si>
    <t>JOSIELE VIEIRA DA SILVA</t>
  </si>
  <si>
    <t>JOSIMAR GONCALVES OLIVEIRA SILVESTRE</t>
  </si>
  <si>
    <t>JOUBERT PABLO DA SILVA</t>
  </si>
  <si>
    <t>JOYCE LIMA DOS REIS</t>
  </si>
  <si>
    <t>JOZIANE BOTELHO PIMENTEL</t>
  </si>
  <si>
    <t>JUCELINA MOREIRA GAMA</t>
  </si>
  <si>
    <t>JULIA DA SILVA BATISTA</t>
  </si>
  <si>
    <t>JULIA RODRIGUES SOARES DE BARROS</t>
  </si>
  <si>
    <t>JULIANA CRISTINA LIEGIO ALVES MONTALVAO</t>
  </si>
  <si>
    <t>JULIANA DE AZEVEDO GARCIA</t>
  </si>
  <si>
    <t>JULIANA DE SOUSA SANTOS</t>
  </si>
  <si>
    <t>JULIANA DIVINA DA SILVA</t>
  </si>
  <si>
    <t>JULIANA GODOI SANTIAGO</t>
  </si>
  <si>
    <t>JULIANA GUEDES LOURENCO</t>
  </si>
  <si>
    <t>JULIANA KERON DOS SANTOS</t>
  </si>
  <si>
    <t>JULIANY MARTINS DOMINGUES</t>
  </si>
  <si>
    <t>JULYANA PRADO AGUIAR</t>
  </si>
  <si>
    <t>KAIKE PAIACAN DE SOUSA CARDOSO</t>
  </si>
  <si>
    <t>KAILANY DOS SANTOS BARBOSA</t>
  </si>
  <si>
    <t>KAMILA BATISTA DOS SANTOS</t>
  </si>
  <si>
    <t>KAMILLA FERREIRA ROCHA</t>
  </si>
  <si>
    <t>KAMILLA LORRANE RODRIGUES VIEIRA</t>
  </si>
  <si>
    <t>KAMILLA LUCAS GONCALVES</t>
  </si>
  <si>
    <t>KAMILLA MORAIS BRAGA</t>
  </si>
  <si>
    <t>KAMILLY VICTORIA SOUTO FERNANDES</t>
  </si>
  <si>
    <t>KARINA HELLEN CARDOSO SILVA</t>
  </si>
  <si>
    <t>KARINNY ANIKELL DA SILVA MATIAS</t>
  </si>
  <si>
    <t>KARLA DANIESSA NAVARRO SILVA</t>
  </si>
  <si>
    <t>KAROLLYNE SIQUEIRA GUALBERTO</t>
  </si>
  <si>
    <t>KARYNE PIMENTA ALVES DE OLIVEIRA</t>
  </si>
  <si>
    <t>KARYTA MIKAELLE PEREIRA DE AMORIM</t>
  </si>
  <si>
    <t>KATCHELY DA SILVA ALMEIDA</t>
  </si>
  <si>
    <t>KAYLANE MARIA DO NASCIMENTO</t>
  </si>
  <si>
    <t>KAYLANNY PEREIRA LEAL SANTIAGO</t>
  </si>
  <si>
    <t>KAYQUE SILVA DIAS</t>
  </si>
  <si>
    <t>KEILA CRISTINA DE SOUSA</t>
  </si>
  <si>
    <t>KEILIANE DA SILVA SOUTO</t>
  </si>
  <si>
    <t>KEL MARCIA ROSA GOMES</t>
  </si>
  <si>
    <t>KELLEN KAROLINE MOREIRA LOPES</t>
  </si>
  <si>
    <t>KELLY BRITO AZEVEDO</t>
  </si>
  <si>
    <t>KELLY CRISTINA CARDOSO LOPES DO NASCIMENTO</t>
  </si>
  <si>
    <t>KELLY CRISTINE TEIXEIRA DA SILVA</t>
  </si>
  <si>
    <t>KELLY MORGANA DE PAULA CERQUEIRA SOUZA</t>
  </si>
  <si>
    <t>KELLY RODRIGUES DOS SANTOS</t>
  </si>
  <si>
    <t>KENIA VIEIRA DE SOUZA</t>
  </si>
  <si>
    <t>KESSE CRISTINE MARTINS</t>
  </si>
  <si>
    <t>KETHELEN DE SOUZA COSTA</t>
  </si>
  <si>
    <t>KLEBER CARLOS BERNARDO</t>
  </si>
  <si>
    <t>LAIARA DE CASSIA FERREIRA RAMOS</t>
  </si>
  <si>
    <t>LAINNY LOURRANNY GONCALVES DE OLIVEIRA</t>
  </si>
  <si>
    <t>LAIS RIBEIRO DE SOUZA</t>
  </si>
  <si>
    <t>LAISER LORENA DIAS DA SILVA</t>
  </si>
  <si>
    <t>LAIZA DOS SANTOS ROCHA</t>
  </si>
  <si>
    <t>LANA DIAS MOREIRA</t>
  </si>
  <si>
    <t>LARA GABRIELLY DE LIMA SANTOS</t>
  </si>
  <si>
    <t>LARISSA ALMEIDA FERNANDES</t>
  </si>
  <si>
    <t>LARISSA ALVES SILVA</t>
  </si>
  <si>
    <t>LARISSA BORGES DO VALE</t>
  </si>
  <si>
    <t>LARISSA GOMES RIBEIRO DA SILVA</t>
  </si>
  <si>
    <t>LARISSA RIOS ESPINDULA</t>
  </si>
  <si>
    <t>LARYSSA RODRIGUES LIMA OLIVEIRA</t>
  </si>
  <si>
    <t>LAUANY CELESTINO GONCALVES</t>
  </si>
  <si>
    <t>LAUREANA DORNELAS FARIA</t>
  </si>
  <si>
    <t>LAYANNA ALVES DA SILVA ANDRADE</t>
  </si>
  <si>
    <t>LAYANNE COSTA FREITAS</t>
  </si>
  <si>
    <t>LAYLA ALVES SILVA</t>
  </si>
  <si>
    <t>LAYS DE SOUSA CASTRO</t>
  </si>
  <si>
    <t>LAYS RENATA MARQUES CARDOSO</t>
  </si>
  <si>
    <t>LAYS XAYANNE DE LIMA FILGUEIRAS</t>
  </si>
  <si>
    <t>LEANDRA SILVA DE OLIVEIRA</t>
  </si>
  <si>
    <t>LEANDRO BASILIO DOS SANTOS</t>
  </si>
  <si>
    <t>LEIDE DE SOUZA BORGES</t>
  </si>
  <si>
    <t>LEIDIANE ARIELE CORREIA TEODOLINO</t>
  </si>
  <si>
    <t>LEIDIANE FERNANDES DA SILVA</t>
  </si>
  <si>
    <t>LEIDY DAIANE RODRIGUES DA SILVA</t>
  </si>
  <si>
    <t>LEIDYANE CRISTINA OLIVEIRA FONTES</t>
  </si>
  <si>
    <t>LEIDYANNE APARECIDA DO VALE</t>
  </si>
  <si>
    <t>LEILA CRISTINA DOS REIS ALVES</t>
  </si>
  <si>
    <t>LEILIANE ALVES CAMELO</t>
  </si>
  <si>
    <t>LEONARDO COLOMBO</t>
  </si>
  <si>
    <t>LETICIA ALVES DA SILVA</t>
  </si>
  <si>
    <t>LETICIA AMARAL DE CARVALHO</t>
  </si>
  <si>
    <t>LETICIA BATISTA SOARES</t>
  </si>
  <si>
    <t>LETICIA CAMARGO DA SILVA</t>
  </si>
  <si>
    <t>LETICIA DE CARVALHO FERREIRA ALMEIDA</t>
  </si>
  <si>
    <t>LETICIA GONCALVES DIAS</t>
  </si>
  <si>
    <t>LETICIA LAINEZ SOUSA SILVA</t>
  </si>
  <si>
    <t>LETICIA PAULA ALVES DA SILVA</t>
  </si>
  <si>
    <t>LETICIA PEDREIRA DE MELO</t>
  </si>
  <si>
    <t>LETICIA VIEIRA AURELIANO GOMES</t>
  </si>
  <si>
    <t>LETICYA CARDOSO DE SOUZA</t>
  </si>
  <si>
    <t>LIANDRA KELLEN CORREA BRUNO</t>
  </si>
  <si>
    <t>LIDIANE DA COSTA FONSECA</t>
  </si>
  <si>
    <t>LIDIANE DE SOUZA SANTOS ALVES</t>
  </si>
  <si>
    <t>LIDIANY PIRES MOREIRA</t>
  </si>
  <si>
    <t>LILIANE RIBEIRO DA SILVA PADUA</t>
  </si>
  <si>
    <t>LINDINEIDE DA SILVA ALVES</t>
  </si>
  <si>
    <t>LINDOMARCOS SOARES SILVA</t>
  </si>
  <si>
    <t>LIRIAN KELLY RAMOS FERREIRA</t>
  </si>
  <si>
    <t>LIVIA BEATRIZ DE SOUSA OLIVEIRA</t>
  </si>
  <si>
    <t>LIVIA DE PAIVA BARBOSA</t>
  </si>
  <si>
    <t>LIZIANE CARLOS DE PAULA</t>
  </si>
  <si>
    <t>LOHAINY ZICA DOS SANTOS</t>
  </si>
  <si>
    <t>LOIANE DE CASTRO OLIVEIRA</t>
  </si>
  <si>
    <t>LORENA CARMO DE OLIVEIRA DORNELAS</t>
  </si>
  <si>
    <t>LORRANE MIRELE AUGUSTO DOS SANTOS</t>
  </si>
  <si>
    <t>LORRANE MOREIRA SOARES</t>
  </si>
  <si>
    <t>LORRANY ALVES BENICIO</t>
  </si>
  <si>
    <t>LORRAYNE ALVES DA SILVA</t>
  </si>
  <si>
    <t>LORRAYNE SAMARA DA SILVA</t>
  </si>
  <si>
    <t>LORRAYNNE ALVES ANTUNES FREITAS</t>
  </si>
  <si>
    <t>LOURRANY CARDOSO RAMOS</t>
  </si>
  <si>
    <t>LUAN BORGES MENDES</t>
  </si>
  <si>
    <t>LUANA FERNANDA DE SOUZA SILVA</t>
  </si>
  <si>
    <t>LUANA MIRELLE SILVA ROCHA</t>
  </si>
  <si>
    <t>LUANA OLIMPIO DE CASTRO</t>
  </si>
  <si>
    <t>LUANA PLISCILLA BARBOSA ROSA</t>
  </si>
  <si>
    <t>LUANA SAARA CARVALHO DE MIRANDA SILVA</t>
  </si>
  <si>
    <t>LUANA SOARES GUIMARÃES</t>
  </si>
  <si>
    <t>LUANNA RODRIGUES FIGUEREDO</t>
  </si>
  <si>
    <t>LUCAS ALVES DA SILVA</t>
  </si>
  <si>
    <t>LUCAS JOSE RODRIGUES DE MORAIS</t>
  </si>
  <si>
    <t>LUCELENA MARIA AURELIA LIMA</t>
  </si>
  <si>
    <t>LUCELIA PEREIRA CASTILHO</t>
  </si>
  <si>
    <t>LUCIANA CAETANO DA SILVA</t>
  </si>
  <si>
    <t>LUCIANA DOS SANTOS FERREIRA PIMENTEL</t>
  </si>
  <si>
    <t>LUCIANA FERNANDES DE SOUZA</t>
  </si>
  <si>
    <t>LUCIANA RODRIGUES DA COSTA</t>
  </si>
  <si>
    <t>LUCIENE ANTUNES DA SILVA</t>
  </si>
  <si>
    <t>LUCIENE GONCALVES CAMPOS</t>
  </si>
  <si>
    <t>LUCIENE MENDES DE SOUZA</t>
  </si>
  <si>
    <t>LUCIENE XAVIER DA SILVA</t>
  </si>
  <si>
    <t>LUCIENI FERREIRA ALVES CAMPELO</t>
  </si>
  <si>
    <t>LUCILENA PEREIRA DA SILVA DUTRA</t>
  </si>
  <si>
    <t>LUDIMILA ALVES SANTIAGO</t>
  </si>
  <si>
    <t>LUDIMILA SANTIAGO PEREIRA RAMOS</t>
  </si>
  <si>
    <t>LUDIMILLA MORAIS BRAGA</t>
  </si>
  <si>
    <t>LUIZ CARLOS BATISTA JUNIOR</t>
  </si>
  <si>
    <t>LUZIA ANA DE JESUS</t>
  </si>
  <si>
    <t>MAGNA PAULA DIAS NONATO</t>
  </si>
  <si>
    <t>MAILDA GONCALVES SILVA</t>
  </si>
  <si>
    <t>MAISA SANTANA SILVA</t>
  </si>
  <si>
    <t>MAIZA SOARES SOUSA LIMA</t>
  </si>
  <si>
    <t>MARCELA BORGES SALGADO</t>
  </si>
  <si>
    <t>MARCELA SILVERIO FERNANDES CARDOSO</t>
  </si>
  <si>
    <t>MARCELLA MACIEL DE LIMA</t>
  </si>
  <si>
    <t>MARCIA REGE DE OLIVEIRA</t>
  </si>
  <si>
    <t>MARCO AURELIO BARROSO BATISTA</t>
  </si>
  <si>
    <t>MARCO HAURELIO FERNANDES DE OLIVEIRA</t>
  </si>
  <si>
    <t>MARCOS VINICIUS BRAZ DE CARVALHO</t>
  </si>
  <si>
    <t>MARIA ABADIA CARDOSO DOS SANTOS</t>
  </si>
  <si>
    <t>MARIA ALICE CLARA DA SILVA</t>
  </si>
  <si>
    <t>MARIA ANGELICA DE VASCONCELOS SANTOS</t>
  </si>
  <si>
    <t>MARIA APARECIDA AGOSTINHO ALVES</t>
  </si>
  <si>
    <t>MARIA APARECIDA SILVESTRE FERREIRA</t>
  </si>
  <si>
    <t>MARIA DA LUZ ALMEIDA GONCALVES</t>
  </si>
  <si>
    <t>MARIA DAS GRACAS MENDES</t>
  </si>
  <si>
    <t>MARIA DE FATIMA SOUZA NASCIMENTO</t>
  </si>
  <si>
    <t>MARIA DE LOURDES RODRIGUES VIEIRA</t>
  </si>
  <si>
    <t>MARIA EDUARDA ALVES DA MATA SILVA</t>
  </si>
  <si>
    <t>MARIA EDUARDA DO NASCIMENTO SANTOS</t>
  </si>
  <si>
    <t>MARIA EDUARDA FREITAS DA SILVA</t>
  </si>
  <si>
    <t>MARIA EDUARDA GUIMARAES MASSENSINI</t>
  </si>
  <si>
    <t>MARIA EDUARDA MOREIRA ROCHA</t>
  </si>
  <si>
    <t>MARIA EDUARDA OLIVEIRA NOVAIS</t>
  </si>
  <si>
    <t>MARIA EDUARDA RODRIGUES LIMA</t>
  </si>
  <si>
    <t>MARIA EDUARDA VIEIRA CALAZANS</t>
  </si>
  <si>
    <t>MARIA ELIZABETE CONCEICAO SILVA ALVES</t>
  </si>
  <si>
    <t>MARIA ESTEFANE BARBOSA RAMOS</t>
  </si>
  <si>
    <t>MARIA FERNANDA SANTOS INACIO</t>
  </si>
  <si>
    <t>MARIA GORETE DE VASCONCELOS</t>
  </si>
  <si>
    <t>MARIA HELLOISA LIMA TAVARES</t>
  </si>
  <si>
    <t>MARIA JOSE DIAS MATHIAS NETA</t>
  </si>
  <si>
    <t>MARIA LUCIMAR DOS SANTOS COELHO SOARES</t>
  </si>
  <si>
    <t>MARIA LUIZA DA COSTA E SILVA</t>
  </si>
  <si>
    <t>MARIA LUIZA DE SOUZA NUNES</t>
  </si>
  <si>
    <t>MARIA LUIZA OLIVEIRA RODRIGUES</t>
  </si>
  <si>
    <t>MARIA MARENIR DE LIMA PEREIRA</t>
  </si>
  <si>
    <t>MARIA MORGANA DOS SANTOS</t>
  </si>
  <si>
    <t>MARIA NATHALIA DOS SANTOS SILVA</t>
  </si>
  <si>
    <t>MARIA THAIS DE SOUSA SILVA</t>
  </si>
  <si>
    <t>MARIA VITORIA BALBINO BORGES</t>
  </si>
  <si>
    <t>MARIANA CELESTINO LIMA</t>
  </si>
  <si>
    <t>MARIANA COSTA MAIA ARAUJO</t>
  </si>
  <si>
    <t>MARIANA ROSALVOS DOMINGUES FRIEDRICH</t>
  </si>
  <si>
    <t>MARIANE RODRIGUES ALVES</t>
  </si>
  <si>
    <t>MARIANNY SIQUEIRA LIMA</t>
  </si>
  <si>
    <t>MARICELIA SANTOS</t>
  </si>
  <si>
    <t>MARIELE SANTOS DA SILVA</t>
  </si>
  <si>
    <t>MARIELLY RODRIGUES MELO</t>
  </si>
  <si>
    <t>MARILIA DOS REIS CAVALCANTI DOURADO</t>
  </si>
  <si>
    <t>MARILIA MORAIS DE ARAUJO</t>
  </si>
  <si>
    <t>MARINETH JOSE DE SOUZA</t>
  </si>
  <si>
    <t>MARISLAINE BATISTA MARCAL DE SOUSA CARVALHO</t>
  </si>
  <si>
    <t>MARKUS WINNICYUS FERREIRA TELES</t>
  </si>
  <si>
    <t>MARLENE ALVES DE OLIVEIRA</t>
  </si>
  <si>
    <t>MARLUCIA SILVA OLIVEIRA DA COSTA</t>
  </si>
  <si>
    <t>MARTA MARIA DE AMORIM SILVA PEREIRA</t>
  </si>
  <si>
    <t>MATEUS FELIPE BRAZAO DE LIMA</t>
  </si>
  <si>
    <t>MATEUS MANOEL NOGUEIRA DA SILVA</t>
  </si>
  <si>
    <t>MATHEUS GUILHERME FARIAS DE ARAUJO</t>
  </si>
  <si>
    <t>MATHEUS RODRIGUES DE OLIVEIRA</t>
  </si>
  <si>
    <t>MATHEUS VENTURA ALMEIDA</t>
  </si>
  <si>
    <t>MATILDES COSTA PIMENTA</t>
  </si>
  <si>
    <t>MAYARA GONCALVES DE ALMEIDA</t>
  </si>
  <si>
    <t>MAYARA NUBIA JOSE DE BRITO</t>
  </si>
  <si>
    <t>MAYARA TAISA SUANE REGIS DA SILVEIRA</t>
  </si>
  <si>
    <t>MAYCON DOUGLAS MARINHO FIGUEIREDO</t>
  </si>
  <si>
    <t>MAYRA JANUARIO DE OLIVEIRA</t>
  </si>
  <si>
    <t>MERCIA SOUZA LINHARES</t>
  </si>
  <si>
    <t>MICAELEN LIMA DE FARIA</t>
  </si>
  <si>
    <t>MICAELLE DOS SANTOS SILVA TAINARA</t>
  </si>
  <si>
    <t>MICAELLY BEATRIZ PEREIRA SANTANA</t>
  </si>
  <si>
    <t>MICHELE DE OLIVEIRA MATOS</t>
  </si>
  <si>
    <t>MICHELLE ALVES BARBOSA</t>
  </si>
  <si>
    <t>MICHELLE DOS SANTOS PINHEIRO</t>
  </si>
  <si>
    <t>MICHELLE MARIA DOS SANTOS</t>
  </si>
  <si>
    <t>MICHELLE VIEIRA MOREIRA</t>
  </si>
  <si>
    <t>MILCA LOURENCO PEREIRA</t>
  </si>
  <si>
    <t>MILEIDE RIBEIRO FERNANDES</t>
  </si>
  <si>
    <t>MILLENA RODRIGUES VIEIRA</t>
  </si>
  <si>
    <t>MILLENA VIEIRA MOREIRA</t>
  </si>
  <si>
    <t>MIRENE PEREIRA SALGADO</t>
  </si>
  <si>
    <t>MIRIAM INACIO RAMOS PEREIRA</t>
  </si>
  <si>
    <t>MIRIAM LIMA FAGUNDES</t>
  </si>
  <si>
    <t>MOISES SOBRINHO GUIMARAES</t>
  </si>
  <si>
    <t>MONICA HESTER FERREIRA BARBOZA</t>
  </si>
  <si>
    <t>MONICA MACEDO DOS SANTOS</t>
  </si>
  <si>
    <t>MURIEL PEREIRA DOS PASSOS</t>
  </si>
  <si>
    <t>MURILLO PEREIRA DE OLIVEIRA SOUSA</t>
  </si>
  <si>
    <t>MYCHELLI DE LIMA PEREIRA</t>
  </si>
  <si>
    <t>NAIANE RIBEIRO SILVA LEMES</t>
  </si>
  <si>
    <t>NAJLA MARIA MORALES DE ALMEIDA</t>
  </si>
  <si>
    <t>NARA LORRAINE FARIA SOARES</t>
  </si>
  <si>
    <t>NATALIA DE SOUZA ARRUDA</t>
  </si>
  <si>
    <t>NATALIA MARTINS DE ALMEIDA</t>
  </si>
  <si>
    <t>NATALIER APARECIDA DA SILVA</t>
  </si>
  <si>
    <t>NATHALY DOS SANTOS MENEZES</t>
  </si>
  <si>
    <t>NAUANDA CEZAR SILVA</t>
  </si>
  <si>
    <t>NAYARA KAROLINNE BONIFACIO FERREIRA</t>
  </si>
  <si>
    <t>NAYARA UMBELINA DE SOUZA</t>
  </si>
  <si>
    <t>NAYCSON ANDERSON FILGUEIRA SOUZA</t>
  </si>
  <si>
    <t>NAYELLY SOUSA LIMA</t>
  </si>
  <si>
    <t>NEIDIANE BARBOSA DA SILVA CONDEZ</t>
  </si>
  <si>
    <t>NEUZA PEREIRA</t>
  </si>
  <si>
    <t>NEUZA PEREIRA DA SILVA</t>
  </si>
  <si>
    <t>NEUZIANE GONCALVES PEREIRA RODRIGUES</t>
  </si>
  <si>
    <t>NILZA DE OLIVEIRA CARLOS</t>
  </si>
  <si>
    <t>NUCIMAR RODRIGUES DA SILVA</t>
  </si>
  <si>
    <t>NURIA CAMILA NETO SILVA</t>
  </si>
  <si>
    <t>OSMAR CARDOSO</t>
  </si>
  <si>
    <t>OZENICE RIBEIRO DOS SANTOS FERREIRA</t>
  </si>
  <si>
    <t>PAMELA IARITA JUSTINO FERNANDES</t>
  </si>
  <si>
    <t>PAMELA TAVARES DO CARMO</t>
  </si>
  <si>
    <t>PATRICIA ALVES DE OLIVEIRA</t>
  </si>
  <si>
    <t>PATRICIA BATISTA XAVIER</t>
  </si>
  <si>
    <t>PATRICIA DA CONCEICAO BORGES</t>
  </si>
  <si>
    <t>PATRICIA FERNANDA DA SILVA</t>
  </si>
  <si>
    <t>PATRICIA ROBERTO DE SOUZA PIMENTEL</t>
  </si>
  <si>
    <t>PATRICIA SANTOS MUNIZ FREIRE</t>
  </si>
  <si>
    <t>PATRICK CORREIA SIMAO</t>
  </si>
  <si>
    <t>PATRICK FERNANDES MENDES</t>
  </si>
  <si>
    <t>PAULA ANTONIA PEREIRA SANTOS</t>
  </si>
  <si>
    <t>PAULA CAROLINE VASCONCELOS ALVES FARIA</t>
  </si>
  <si>
    <t>PAULO EDUARDO BRITO NASCIMENTO</t>
  </si>
  <si>
    <t>PAULO HENRIQUE PEREIRA DE QUEIROZ</t>
  </si>
  <si>
    <t>PAULO VITOR DE SOUZA</t>
  </si>
  <si>
    <t>PEDRO FELIPE LOPES DO NASCIMENTO</t>
  </si>
  <si>
    <t>PEDRO HENRIQUE DOS SANTOS GURGEL</t>
  </si>
  <si>
    <t>PEDRO PAULO BERNARDES</t>
  </si>
  <si>
    <t>PETTERSOM QUEIROZ DE SA</t>
  </si>
  <si>
    <t>PHABLINE DARNIELY COSTA DE PAIVA</t>
  </si>
  <si>
    <t>POLIANA CARVALHO DE OLIVEIRA PEREIRA</t>
  </si>
  <si>
    <t>POLIANA RODRIGUES DE ALMEIDA</t>
  </si>
  <si>
    <t>POLIANA XAVIER VASCONCELOS</t>
  </si>
  <si>
    <t>POLIANE JOSE PEREIRA DIAS</t>
  </si>
  <si>
    <t>POLLYANA PRISCILA RIBEIRO DE AMORIM</t>
  </si>
  <si>
    <t>POLLYANNA SILVA VIEIRA</t>
  </si>
  <si>
    <t>POLYANE DE OLIVEIRA LIMA</t>
  </si>
  <si>
    <t>PRISCILA LOPES DOS SANTOS</t>
  </si>
  <si>
    <t>QUESIA CAROLINA ALVES CHAVES BARBOSA</t>
  </si>
  <si>
    <t>RAELMA DOURADO DE MAGALHAES</t>
  </si>
  <si>
    <t>RAFAELA BRUNA FERNANDES DA SILVA BRANDAO</t>
  </si>
  <si>
    <t>RAFAELA CARVALHO GOMES</t>
  </si>
  <si>
    <t>RAFAELA MARTINS DA SILVA</t>
  </si>
  <si>
    <t>RAFAELLA FERREIRA DE CASTRO FIDELES</t>
  </si>
  <si>
    <t>RAIANA PEREIRA SOARES</t>
  </si>
  <si>
    <t>RAIMUNDO DE OLIVEIRA SOUZA NETO</t>
  </si>
  <si>
    <t>RANIELLI FATIMA DA SILVA RESPLANDES</t>
  </si>
  <si>
    <t>RAQUEL CRISTINA GUIMARAES SILVA</t>
  </si>
  <si>
    <t>RAQUEL DE SOUZA PEREIRA</t>
  </si>
  <si>
    <t>RAQUEL FERREIRA DA SILVA</t>
  </si>
  <si>
    <t>RAQUEL LUIZ MACHADO</t>
  </si>
  <si>
    <t>RAQUEL NERES RIBEIRO</t>
  </si>
  <si>
    <t>RAQUEL VACCARI VIANA</t>
  </si>
  <si>
    <t>RAQUEL XAVIER DE CARVALHO</t>
  </si>
  <si>
    <t>RAYANE JOSE FERREIRA</t>
  </si>
  <si>
    <t>RAYANE RIBEIRO FERNANDES</t>
  </si>
  <si>
    <t>RAYANNE DE PAULA MOREIRA</t>
  </si>
  <si>
    <t>RAYANNE OLIVEIRA VICENTE</t>
  </si>
  <si>
    <t>RAYANNY CRYSTINY ROCHA PEIXOTO</t>
  </si>
  <si>
    <t>RAYSA COSTA DE LIMA</t>
  </si>
  <si>
    <t>REGIANE VIEIRA DUARTE</t>
  </si>
  <si>
    <t>REGINA DE SOUSA BRITO</t>
  </si>
  <si>
    <t>REGINA RIBEIRO DE JESUS</t>
  </si>
  <si>
    <t>RENATA SANTOS GARCIA</t>
  </si>
  <si>
    <t>RENATA SEVERO DE ARAUJO</t>
  </si>
  <si>
    <t>RICARDO RIBEIRO DE OLIVEIRA</t>
  </si>
  <si>
    <t>RIVIA RODRIGUES ROCHA</t>
  </si>
  <si>
    <t>ROBERTA FERREIRA DA SILVA</t>
  </si>
  <si>
    <t>RODRIGO RYAN DE SOUZA SILVA</t>
  </si>
  <si>
    <t>ROGERIO CARVALHO DA SILVA</t>
  </si>
  <si>
    <t>ROGERIO JOSE LOPES</t>
  </si>
  <si>
    <t>ROMARIA ALVES DOS SANTOS</t>
  </si>
  <si>
    <t>ROSANGELA BORGES CAMARGO DA SILVA</t>
  </si>
  <si>
    <t>ROSANGELA DE JESUS LIMA MARTINS</t>
  </si>
  <si>
    <t>ROSIANE BATISTA DE SOUSA SOARES</t>
  </si>
  <si>
    <t>ROSIANE GONCALVES SILVA</t>
  </si>
  <si>
    <t>ROSICLEIA DE JESUS LOPES</t>
  </si>
  <si>
    <t>ROSILENE MOREIRA BARBOSA REIS</t>
  </si>
  <si>
    <t>ROSIMERY ARAUJO LIMA</t>
  </si>
  <si>
    <t>RUBIA DA COSTA ALVES</t>
  </si>
  <si>
    <t>SAMARA LUIZA DINIZ MONTEIRO</t>
  </si>
  <si>
    <t>SAMARA MARIA TEIXEIRA FERNANDES</t>
  </si>
  <si>
    <t>SAMARA MONTEIRO GUIMARAES</t>
  </si>
  <si>
    <t>SAMARA PEREIRA MACEDO</t>
  </si>
  <si>
    <t>SAMARAH FAGUNDES DE ALMEIDA GOMES</t>
  </si>
  <si>
    <t>SAMIRA GOMES DOS SANTOS</t>
  </si>
  <si>
    <t>SAMUEL CAITANO PAZ</t>
  </si>
  <si>
    <t>SAMUEL LUCIO VIEIRA DIAS</t>
  </si>
  <si>
    <t>SANDRA PEREIRA GONCALVES</t>
  </si>
  <si>
    <t>SANDRA RAIALLA BALSANULFO</t>
  </si>
  <si>
    <t>SANDY CRISTINA PEREIRA MARQUES</t>
  </si>
  <si>
    <t>SARA OLIVEIRA CORREIA</t>
  </si>
  <si>
    <t>SARAH LOIANE LUZ</t>
  </si>
  <si>
    <t>SARAH MARCILIO ALVES</t>
  </si>
  <si>
    <t>SHAYANE GARCIA LIMA FERNANDES</t>
  </si>
  <si>
    <t>SHIRLENE NUNES MOREIRA</t>
  </si>
  <si>
    <t>SHIRLYS CALDEIRA DA SILVA</t>
  </si>
  <si>
    <t>SILVANIA DE SOUZA AZEVEDO</t>
  </si>
  <si>
    <t>SILVIA CRISTINA DE AZEVEDO SOUZA</t>
  </si>
  <si>
    <t>SILVIA ESPINDOLA VIEIRA SANTOS</t>
  </si>
  <si>
    <t>SILVIMEIRE PEREIRA LINO</t>
  </si>
  <si>
    <t>SIMONE DE ABREU FERNANDES</t>
  </si>
  <si>
    <t>SIMONE MESSIAS DA SILVA</t>
  </si>
  <si>
    <t>SIMONE PEREIRA DOS SANTOS</t>
  </si>
  <si>
    <t>SINARA RAFAELLA LOBO DA MOTA</t>
  </si>
  <si>
    <t>STEFANNY CORREIA DOS SANTOS</t>
  </si>
  <si>
    <t>STEPHANY CRISTINA DE SOUSA LINHARES</t>
  </si>
  <si>
    <t>SUELEN CRISTINA SOARES DE LIMA</t>
  </si>
  <si>
    <t>SUELLEN FARIA SILVA</t>
  </si>
  <si>
    <t>SUELMA DOS REIS DE SOUZA</t>
  </si>
  <si>
    <t>SUELY FERREIRA LEMES</t>
  </si>
  <si>
    <t>SUSANA ALVES DE ASSUNCAO</t>
  </si>
  <si>
    <t>SUSANE AMARO SANTOS</t>
  </si>
  <si>
    <t>SUZANE GOMES RODRIGUES</t>
  </si>
  <si>
    <t>TAILANA DIAS MACHADO</t>
  </si>
  <si>
    <t>TAINARA MELO RIBEIRO</t>
  </si>
  <si>
    <t>TAIS DE JESUS DA SILVA</t>
  </si>
  <si>
    <t>TAISSA WADILA DA SILVA COELHO</t>
  </si>
  <si>
    <t>TALITA DA SILVA CONCEICAO</t>
  </si>
  <si>
    <t>TALITA JESSICA DE JESUS</t>
  </si>
  <si>
    <t>TALITA NATIELLE MEDEIROS VIANA</t>
  </si>
  <si>
    <t>TALLITA CARVALHO</t>
  </si>
  <si>
    <t>TAMIRES NUNES SILVA</t>
  </si>
  <si>
    <t>TATIANA CAROLINA BARBOSA</t>
  </si>
  <si>
    <t>TATIANE DO NASCIMENTO OLIVEIRA</t>
  </si>
  <si>
    <t>TATIANNE PULQUERIO ALVES</t>
  </si>
  <si>
    <t>TAYMARA LEAL POLONIATO</t>
  </si>
  <si>
    <t>TAYNARA RODRIGUES DE PAULA</t>
  </si>
  <si>
    <t>TAYNNARA FERNANDA FERREIRA TAVARES</t>
  </si>
  <si>
    <t>TELMA GONCALVES BORGES</t>
  </si>
  <si>
    <t>THAINARA CRISTINA PEIXOTO LOBO</t>
  </si>
  <si>
    <t>THAIS DOS SANTOS MOREIRA JAYME</t>
  </si>
  <si>
    <t>THAIS FERNANDA SILVA CUNHA</t>
  </si>
  <si>
    <t>THAIS VIEIRA DE ARAUJO</t>
  </si>
  <si>
    <t>THALITA FRANCISCA SOUZA</t>
  </si>
  <si>
    <t>THALITA RAYANE DA CUNHA</t>
  </si>
  <si>
    <t>THAMARA TEIXEIRA DE ARAUJO</t>
  </si>
  <si>
    <t>THAMYRES GONCALVES LEITE</t>
  </si>
  <si>
    <t>THAYANE KELLY MARQUES FARIA</t>
  </si>
  <si>
    <t>THAYNARA FRANCISCA DAS NEVES MORAIS</t>
  </si>
  <si>
    <t>THAYNARA MENDES DO NASCIMENTO</t>
  </si>
  <si>
    <t>THAYNARA OLIVEIRA CHAVEIRO</t>
  </si>
  <si>
    <t>THAYNARA RIBEIRO COSTA</t>
  </si>
  <si>
    <t>THAYNNARA NOGUEIRA DE MORAIS</t>
  </si>
  <si>
    <t>THAYS ALESSANDRA RODRIGUES BORGES</t>
  </si>
  <si>
    <t>THIAGO CORTEZ DA COSTA</t>
  </si>
  <si>
    <t>THIANI DOS SANTOS REGINALDO</t>
  </si>
  <si>
    <t>THIERRY HENRRY NUNES NERY</t>
  </si>
  <si>
    <t>THYESSA LORRAYNNE GOMES PEREIRA</t>
  </si>
  <si>
    <t>TIAGO LIMBERGER</t>
  </si>
  <si>
    <t>TITO NETO DIAS GOMES</t>
  </si>
  <si>
    <t>TULIO GONCALVES DOS SANTOS</t>
  </si>
  <si>
    <t>TYESSA LORRAYNNE PEREIRA DOS SANTOS</t>
  </si>
  <si>
    <t>VALDELICIA FRANCISCO DOS REIS</t>
  </si>
  <si>
    <t>VALDENICE CORREA PIMENTEL</t>
  </si>
  <si>
    <t>VALDETE GONCALVES SANTIAGO</t>
  </si>
  <si>
    <t>VALDILENE SILVA DE OLIVEIRA RODRIGUES</t>
  </si>
  <si>
    <t>VALDINEIA LIMA GOMES</t>
  </si>
  <si>
    <t>VALDIRENE DIVINA RIBEIRO ESPINDOLA</t>
  </si>
  <si>
    <t>VALERIA APARECIDA RIBEIRO RABELO</t>
  </si>
  <si>
    <t>VALERIA MARIA BENTO DIAS</t>
  </si>
  <si>
    <t>VANDERLEIA APARECIDA PIMENTA DE ALMEIDA</t>
  </si>
  <si>
    <t>VANESSA DA SILVA NUNES MARQUES</t>
  </si>
  <si>
    <t>VANESSA DO CARMO GONCALVES</t>
  </si>
  <si>
    <t>VANESSA DUARTE DA SILVA ENEIAS</t>
  </si>
  <si>
    <t>VANESSA FERREIRA MOURA</t>
  </si>
  <si>
    <t>VANESSA LIMA LOPES</t>
  </si>
  <si>
    <t>VANESSA ROSA DE CARVALHO</t>
  </si>
  <si>
    <t>VANESSA SANTANA DA SILVA</t>
  </si>
  <si>
    <t>VANESSA XAVIER DE FREITAS</t>
  </si>
  <si>
    <t>VANIA JOSE ARAUJO TEIXEIRA</t>
  </si>
  <si>
    <t>VANILCE FERREIRA SOUZA</t>
  </si>
  <si>
    <t>VANILDA MOREIRA TORRES</t>
  </si>
  <si>
    <t>VANUSA GOMES DOS SANTOS</t>
  </si>
  <si>
    <t>VANUSA RAMOS BRANDINO OLIVEIRA</t>
  </si>
  <si>
    <t>VANUSIA GONCALVES DE ALMEIDA</t>
  </si>
  <si>
    <t>VERONICA BATISTA DE ANDRADE</t>
  </si>
  <si>
    <t>VICTOR ANDRE DOS REIS</t>
  </si>
  <si>
    <t>VICTOR GREGORIO MOTA VIRGINIO BADAUY</t>
  </si>
  <si>
    <t>VILMA PEREIRA RODRIGUES</t>
  </si>
  <si>
    <t>VITOR EMANUEL DIAS DOS SANTOS</t>
  </si>
  <si>
    <t>VITORIA ALVES SANTANA</t>
  </si>
  <si>
    <t>VIVIANE ALVES GONCALVES</t>
  </si>
  <si>
    <t>VIVIANE CANDIDO RODRIGUES</t>
  </si>
  <si>
    <t>VIVIANE DOS REIS LIMA</t>
  </si>
  <si>
    <t>VIVIANE FERREIRA RIBEIRO</t>
  </si>
  <si>
    <t>VIVIANE GONCALVES PEREIRA</t>
  </si>
  <si>
    <t>WANDERSON VIEIRA DOS SANTOS</t>
  </si>
  <si>
    <t>WANESSA ELIAS PRADO</t>
  </si>
  <si>
    <t>WANESSA GOMES NUNES</t>
  </si>
  <si>
    <t>WANESSA SILVA MOTA</t>
  </si>
  <si>
    <t>WELLIDA KIVIA DA SILVA</t>
  </si>
  <si>
    <t>WENDELAY JORGE COELHO BARBOSA</t>
  </si>
  <si>
    <t>WESDRAAS ISTHARLEY RIBEIRO RABELO</t>
  </si>
  <si>
    <t>WHEBSON SANTOS NASCIMENTO</t>
  </si>
  <si>
    <t>WILANY SOUSA MAGALHAES</t>
  </si>
  <si>
    <t>WILSON DA COSTA BENICIO THEODORO</t>
  </si>
  <si>
    <t>WUDSON ANDRIO GONCALVES CASARIN</t>
  </si>
  <si>
    <t>YASMIN MEIRELES DA SILVA</t>
  </si>
  <si>
    <t>YASMIN PONTES MOREIRA</t>
  </si>
  <si>
    <t>ZULEIDE TIOTONIO DOS SANTOS</t>
  </si>
  <si>
    <t>TOTAL</t>
  </si>
  <si>
    <t>Uruaçu, 07 de janeiro de 2025</t>
  </si>
  <si>
    <t>ASSINATURA</t>
  </si>
  <si>
    <t>Nome</t>
  </si>
  <si>
    <t>CPF</t>
  </si>
  <si>
    <t>Função</t>
  </si>
  <si>
    <t>Dep. IR</t>
  </si>
  <si>
    <t>Admissão</t>
  </si>
  <si>
    <t>Situação</t>
  </si>
  <si>
    <t>Lançamento</t>
  </si>
  <si>
    <t>Provento</t>
  </si>
  <si>
    <t>04638675131</t>
  </si>
  <si>
    <t>Farmaceutico 12X36 I</t>
  </si>
  <si>
    <t>Ativo</t>
  </si>
  <si>
    <t>Proventos</t>
  </si>
  <si>
    <t>03593561174</t>
  </si>
  <si>
    <t>Enfermeiro I</t>
  </si>
  <si>
    <t>91799333191</t>
  </si>
  <si>
    <t>Psicologo I</t>
  </si>
  <si>
    <t>Auxílio Doença (igual ou inferior a 15 dias ou 30 d</t>
  </si>
  <si>
    <t>01568628161</t>
  </si>
  <si>
    <t>Gerente Gestao de Pessoas II</t>
  </si>
  <si>
    <t>96384298104</t>
  </si>
  <si>
    <t>Enfermeiro (a) I</t>
  </si>
  <si>
    <t>22486665862</t>
  </si>
  <si>
    <t>Técnico de Enfermagem I</t>
  </si>
  <si>
    <t>04610702193</t>
  </si>
  <si>
    <t>00213754100</t>
  </si>
  <si>
    <t>Tecnico de Enfermagem II</t>
  </si>
  <si>
    <t>02280880113</t>
  </si>
  <si>
    <t>01618832140</t>
  </si>
  <si>
    <t>70291175147</t>
  </si>
  <si>
    <t>Fisioterapeuta I</t>
  </si>
  <si>
    <t>03890558160</t>
  </si>
  <si>
    <t>Auxiliar Administrativo  I</t>
  </si>
  <si>
    <t>70524642176</t>
  </si>
  <si>
    <t>70089810155</t>
  </si>
  <si>
    <t>04254515189</t>
  </si>
  <si>
    <t>70748079157</t>
  </si>
  <si>
    <t>08053838162</t>
  </si>
  <si>
    <t>Auxiliar Administrativo I</t>
  </si>
  <si>
    <t>01369038518</t>
  </si>
  <si>
    <t>Gozo de Férias</t>
  </si>
  <si>
    <t>02034531159</t>
  </si>
  <si>
    <t>03011581185</t>
  </si>
  <si>
    <t>Tec Segurança do Trabalho I</t>
  </si>
  <si>
    <t>91233879120</t>
  </si>
  <si>
    <t>02436896160</t>
  </si>
  <si>
    <t>06150718131</t>
  </si>
  <si>
    <t>07103202133</t>
  </si>
  <si>
    <t>03726485171</t>
  </si>
  <si>
    <t>Gerente de Facilities III</t>
  </si>
  <si>
    <t>03212043105</t>
  </si>
  <si>
    <t>06031534100</t>
  </si>
  <si>
    <t>70074482165</t>
  </si>
  <si>
    <t>Prorrogação de licença maternidade</t>
  </si>
  <si>
    <t>09003491151</t>
  </si>
  <si>
    <t>00844996130</t>
  </si>
  <si>
    <t>01881378152</t>
  </si>
  <si>
    <t>Supervisor de Indicadores V</t>
  </si>
  <si>
    <t>01380287103</t>
  </si>
  <si>
    <t>02502474108</t>
  </si>
  <si>
    <t>01978068131</t>
  </si>
  <si>
    <t>Gerente de Enfermagem II</t>
  </si>
  <si>
    <t>04436548163</t>
  </si>
  <si>
    <t>Analista de Qualidade III</t>
  </si>
  <si>
    <t>03118660180</t>
  </si>
  <si>
    <t>ASSISTENTE EXECUTIVO</t>
  </si>
  <si>
    <t>04857024101</t>
  </si>
  <si>
    <t>71382186134</t>
  </si>
  <si>
    <t>04022933127</t>
  </si>
  <si>
    <t>Assistente Social I</t>
  </si>
  <si>
    <t>70626458188</t>
  </si>
  <si>
    <t>71973494191</t>
  </si>
  <si>
    <t>02205950118</t>
  </si>
  <si>
    <t>05827203114</t>
  </si>
  <si>
    <t>75515806115</t>
  </si>
  <si>
    <t>61879455307</t>
  </si>
  <si>
    <t>Auxiliar de Farmacia I - 12X36</t>
  </si>
  <si>
    <t>06184300164</t>
  </si>
  <si>
    <t>07134031101</t>
  </si>
  <si>
    <t>Auxiliar Adm - Aprendiz I</t>
  </si>
  <si>
    <t>03920947118</t>
  </si>
  <si>
    <t>Assist Adm de Faturamento I</t>
  </si>
  <si>
    <t>09253349360</t>
  </si>
  <si>
    <t>Auxiliar de Farmácia 12X36 I</t>
  </si>
  <si>
    <t>09243103164</t>
  </si>
  <si>
    <t>08567201195</t>
  </si>
  <si>
    <t>03478044111</t>
  </si>
  <si>
    <t>Coordenador de Enfermagem I</t>
  </si>
  <si>
    <t>02757879154</t>
  </si>
  <si>
    <t>05879997138</t>
  </si>
  <si>
    <t>03536608175</t>
  </si>
  <si>
    <t>71138560200</t>
  </si>
  <si>
    <t>Auxílio Doença</t>
  </si>
  <si>
    <t>05746160121</t>
  </si>
  <si>
    <t>07506665107</t>
  </si>
  <si>
    <t>05541440181</t>
  </si>
  <si>
    <t>02814721143</t>
  </si>
  <si>
    <t>03738155147</t>
  </si>
  <si>
    <t>05837126147</t>
  </si>
  <si>
    <t>10782201156</t>
  </si>
  <si>
    <t>03121774107</t>
  </si>
  <si>
    <t>05296928130</t>
  </si>
  <si>
    <t>Enfermeiro  I 44h</t>
  </si>
  <si>
    <t>01878868144</t>
  </si>
  <si>
    <t>04122845106</t>
  </si>
  <si>
    <t>70038190150</t>
  </si>
  <si>
    <t>07327770119</t>
  </si>
  <si>
    <t>08853600101</t>
  </si>
  <si>
    <t>05132527116</t>
  </si>
  <si>
    <t>00951475193</t>
  </si>
  <si>
    <t>00838901140</t>
  </si>
  <si>
    <t>26785481805</t>
  </si>
  <si>
    <t>Assistente Executivo II</t>
  </si>
  <si>
    <t>05811541180</t>
  </si>
  <si>
    <t>89968263168</t>
  </si>
  <si>
    <t>61846601363</t>
  </si>
  <si>
    <t>06682540175</t>
  </si>
  <si>
    <t>02617912140</t>
  </si>
  <si>
    <t>04832912186</t>
  </si>
  <si>
    <t>08091081197</t>
  </si>
  <si>
    <t>71084778157</t>
  </si>
  <si>
    <t>05241459111</t>
  </si>
  <si>
    <t>07250910108</t>
  </si>
  <si>
    <t>Assistente Administrativo III</t>
  </si>
  <si>
    <t>79497071191</t>
  </si>
  <si>
    <t>01333699190</t>
  </si>
  <si>
    <t>35994436100</t>
  </si>
  <si>
    <t>Motorista I</t>
  </si>
  <si>
    <t>00386126151</t>
  </si>
  <si>
    <t>56550910110</t>
  </si>
  <si>
    <t>03082823106</t>
  </si>
  <si>
    <t>06886286137</t>
  </si>
  <si>
    <t>03343445142</t>
  </si>
  <si>
    <t>05020911186</t>
  </si>
  <si>
    <t>05563960145</t>
  </si>
  <si>
    <t>06835029137</t>
  </si>
  <si>
    <t>03318876143</t>
  </si>
  <si>
    <t>71069793175</t>
  </si>
  <si>
    <t>08648466148</t>
  </si>
  <si>
    <t>Licença maternidade</t>
  </si>
  <si>
    <t>07635149180</t>
  </si>
  <si>
    <t>06428022117</t>
  </si>
  <si>
    <t>Enfermeiro NIR  I</t>
  </si>
  <si>
    <t>05979243178</t>
  </si>
  <si>
    <t>73736325134</t>
  </si>
  <si>
    <t>73964832120</t>
  </si>
  <si>
    <t>Farmaceutico RT I</t>
  </si>
  <si>
    <t>05445887111</t>
  </si>
  <si>
    <t>Coordenador de Projetos I</t>
  </si>
  <si>
    <t>05110623112</t>
  </si>
  <si>
    <t>03900366179</t>
  </si>
  <si>
    <t>06877961137</t>
  </si>
  <si>
    <t>02848343192</t>
  </si>
  <si>
    <t>Auxiliar de Farmacia I</t>
  </si>
  <si>
    <t>03736419155</t>
  </si>
  <si>
    <t>Odontologo I</t>
  </si>
  <si>
    <t>05542785107</t>
  </si>
  <si>
    <t>04380901106</t>
  </si>
  <si>
    <t>02167664192</t>
  </si>
  <si>
    <t>70660431114</t>
  </si>
  <si>
    <t>02244033112</t>
  </si>
  <si>
    <t>00171008103</t>
  </si>
  <si>
    <t>03983370128</t>
  </si>
  <si>
    <t>08172514131</t>
  </si>
  <si>
    <t>00834477173</t>
  </si>
  <si>
    <t>02761984170</t>
  </si>
  <si>
    <t>06906193163</t>
  </si>
  <si>
    <t>Auxiliar Adm facilities I</t>
  </si>
  <si>
    <t>00317571389</t>
  </si>
  <si>
    <t>07762355677</t>
  </si>
  <si>
    <t>96391723168</t>
  </si>
  <si>
    <t>70071174141</t>
  </si>
  <si>
    <t>02576339107</t>
  </si>
  <si>
    <t>02623354170</t>
  </si>
  <si>
    <t>04789442179</t>
  </si>
  <si>
    <t>65810082491</t>
  </si>
  <si>
    <t>06862655302</t>
  </si>
  <si>
    <t>01630668176</t>
  </si>
  <si>
    <t>04229302100</t>
  </si>
  <si>
    <t>56165617115</t>
  </si>
  <si>
    <t>70215768116</t>
  </si>
  <si>
    <t>02480777162</t>
  </si>
  <si>
    <t>70648886107</t>
  </si>
  <si>
    <t>93661347187</t>
  </si>
  <si>
    <t>01999700171</t>
  </si>
  <si>
    <t>01000509133</t>
  </si>
  <si>
    <t>04180326108</t>
  </si>
  <si>
    <t>00842838155</t>
  </si>
  <si>
    <t>02623572160</t>
  </si>
  <si>
    <t>06836459194</t>
  </si>
  <si>
    <t>07040043130</t>
  </si>
  <si>
    <t>05879917126</t>
  </si>
  <si>
    <t>Aux de Almoxarifado  I 44 h</t>
  </si>
  <si>
    <t>06378833303</t>
  </si>
  <si>
    <t>04516253151</t>
  </si>
  <si>
    <t>04060152285</t>
  </si>
  <si>
    <t>04658026139</t>
  </si>
  <si>
    <t>01855445689</t>
  </si>
  <si>
    <t>61453628398</t>
  </si>
  <si>
    <t>07244291159</t>
  </si>
  <si>
    <t>04664233140</t>
  </si>
  <si>
    <t>70943660190</t>
  </si>
  <si>
    <t>70649617177</t>
  </si>
  <si>
    <t>00313613150</t>
  </si>
  <si>
    <t>85909122215</t>
  </si>
  <si>
    <t>Supervisor Administrativo I</t>
  </si>
  <si>
    <t>05032565105</t>
  </si>
  <si>
    <t>Aux de Patrimonio I 44h</t>
  </si>
  <si>
    <t>34963434865</t>
  </si>
  <si>
    <t>05451987122</t>
  </si>
  <si>
    <t>00642890102</t>
  </si>
  <si>
    <t>03527885188</t>
  </si>
  <si>
    <t>04361649308</t>
  </si>
  <si>
    <t>05098969107</t>
  </si>
  <si>
    <t>02009557131</t>
  </si>
  <si>
    <t>06547576159</t>
  </si>
  <si>
    <t>05852615129</t>
  </si>
  <si>
    <t>05738416163</t>
  </si>
  <si>
    <t>03779346150</t>
  </si>
  <si>
    <t>87569450191</t>
  </si>
  <si>
    <t>05101961108</t>
  </si>
  <si>
    <t>84246111287</t>
  </si>
  <si>
    <t>08046642347</t>
  </si>
  <si>
    <t>03517149101</t>
  </si>
  <si>
    <t>04883415155</t>
  </si>
  <si>
    <t>73342130172</t>
  </si>
  <si>
    <t>Supervisor Adm 12X36  I</t>
  </si>
  <si>
    <t>70181169100</t>
  </si>
  <si>
    <t>00873114108</t>
  </si>
  <si>
    <t>95660291104</t>
  </si>
  <si>
    <t>85067717149</t>
  </si>
  <si>
    <t>00162455127</t>
  </si>
  <si>
    <t>63322536149</t>
  </si>
  <si>
    <t>00266911161</t>
  </si>
  <si>
    <t>03945095107</t>
  </si>
  <si>
    <t>70522683100</t>
  </si>
  <si>
    <t>Aux de Almoxarifado 12X36 I</t>
  </si>
  <si>
    <t>73469742120</t>
  </si>
  <si>
    <t>Analista de Indicadores BI IV</t>
  </si>
  <si>
    <t>00524986118</t>
  </si>
  <si>
    <t>06601593338</t>
  </si>
  <si>
    <t>00948581107</t>
  </si>
  <si>
    <t>38265832800</t>
  </si>
  <si>
    <t>Analista de Adm Pessoal V</t>
  </si>
  <si>
    <t>63330660104</t>
  </si>
  <si>
    <t>56072848168</t>
  </si>
  <si>
    <t>02294207106</t>
  </si>
  <si>
    <t>05589993105</t>
  </si>
  <si>
    <t>05417134180</t>
  </si>
  <si>
    <t>Assistente de Depto Pessoal I</t>
  </si>
  <si>
    <t>70291205151</t>
  </si>
  <si>
    <t>Término de Contrato</t>
  </si>
  <si>
    <t>04151187197</t>
  </si>
  <si>
    <t>01299780601</t>
  </si>
  <si>
    <t>Fonoaudiologo I RT</t>
  </si>
  <si>
    <t>01755523122</t>
  </si>
  <si>
    <t>07241185196</t>
  </si>
  <si>
    <t>04367628116</t>
  </si>
  <si>
    <t>95790659187</t>
  </si>
  <si>
    <t>01526821125</t>
  </si>
  <si>
    <t>94903310159</t>
  </si>
  <si>
    <t>26941635134</t>
  </si>
  <si>
    <t>Supervisor de Serv Social I</t>
  </si>
  <si>
    <t>03749068151</t>
  </si>
  <si>
    <t>03964830542</t>
  </si>
  <si>
    <t>00330676199</t>
  </si>
  <si>
    <t>04256595180</t>
  </si>
  <si>
    <t>04705642104</t>
  </si>
  <si>
    <t>00191148180</t>
  </si>
  <si>
    <t>02696421102</t>
  </si>
  <si>
    <t>05544328110</t>
  </si>
  <si>
    <t>01913191125</t>
  </si>
  <si>
    <t>06426498122</t>
  </si>
  <si>
    <t>73622702168</t>
  </si>
  <si>
    <t>11046491440</t>
  </si>
  <si>
    <t>01702824144</t>
  </si>
  <si>
    <t>Medico do Trabalho II</t>
  </si>
  <si>
    <t>05004840156</t>
  </si>
  <si>
    <t>03758097169</t>
  </si>
  <si>
    <t>Enfermeiro Educ.Permanente III</t>
  </si>
  <si>
    <t>01050634101</t>
  </si>
  <si>
    <t>97129666153</t>
  </si>
  <si>
    <t>Supervisor de Psicologia I</t>
  </si>
  <si>
    <t>03847677101</t>
  </si>
  <si>
    <t>05781376151</t>
  </si>
  <si>
    <t>08700565148</t>
  </si>
  <si>
    <t>00925452114</t>
  </si>
  <si>
    <t>02498755195</t>
  </si>
  <si>
    <t>09936047494</t>
  </si>
  <si>
    <t>73500380115</t>
  </si>
  <si>
    <t>04382821169</t>
  </si>
  <si>
    <t>07249077180</t>
  </si>
  <si>
    <t>33058922850</t>
  </si>
  <si>
    <t>ANALISTA DE COMPRAS I</t>
  </si>
  <si>
    <t>03552044108</t>
  </si>
  <si>
    <t>19686877851</t>
  </si>
  <si>
    <t>99277476168</t>
  </si>
  <si>
    <t>Novo auxilio doença (60 Dias)</t>
  </si>
  <si>
    <t>00806887133</t>
  </si>
  <si>
    <t>01553848136</t>
  </si>
  <si>
    <t>04249126196</t>
  </si>
  <si>
    <t>05828026100</t>
  </si>
  <si>
    <t>05537119110</t>
  </si>
  <si>
    <t>Pedido de Demissão</t>
  </si>
  <si>
    <t>70021785120</t>
  </si>
  <si>
    <t>00070398160</t>
  </si>
  <si>
    <t>Coordenador de NVEH E PGRS I</t>
  </si>
  <si>
    <t>04404711174</t>
  </si>
  <si>
    <t>02049348185</t>
  </si>
  <si>
    <t>00256574103</t>
  </si>
  <si>
    <t>03749062110</t>
  </si>
  <si>
    <t>05752938104</t>
  </si>
  <si>
    <t>06059999107</t>
  </si>
  <si>
    <t>02479566196</t>
  </si>
  <si>
    <t>00212319159</t>
  </si>
  <si>
    <t>61376635313</t>
  </si>
  <si>
    <t>06596210103</t>
  </si>
  <si>
    <t>03431837140</t>
  </si>
  <si>
    <t>03975820136</t>
  </si>
  <si>
    <t>02848336145</t>
  </si>
  <si>
    <t>04349304150</t>
  </si>
  <si>
    <t>Enfermeiro NIR 12x36 I</t>
  </si>
  <si>
    <t>75738937104</t>
  </si>
  <si>
    <t>Auxiliar de Transporte 12x36 I</t>
  </si>
  <si>
    <t>01965776167</t>
  </si>
  <si>
    <t>06135518186</t>
  </si>
  <si>
    <t>07829890129</t>
  </si>
  <si>
    <t>04940594190</t>
  </si>
  <si>
    <t>Analistas de R&amp;S</t>
  </si>
  <si>
    <t>07825435109</t>
  </si>
  <si>
    <t>04708117140</t>
  </si>
  <si>
    <t>08692783129</t>
  </si>
  <si>
    <t>70241188148</t>
  </si>
  <si>
    <t>70649004167</t>
  </si>
  <si>
    <t>02341810365</t>
  </si>
  <si>
    <t>07674865100</t>
  </si>
  <si>
    <t>05593853150</t>
  </si>
  <si>
    <t>05864672114</t>
  </si>
  <si>
    <t>04861163102</t>
  </si>
  <si>
    <t>04164894199</t>
  </si>
  <si>
    <t>87180200115</t>
  </si>
  <si>
    <t>03974148116</t>
  </si>
  <si>
    <t>03641915627</t>
  </si>
  <si>
    <t>Diretor Geral III</t>
  </si>
  <si>
    <t>05229172169</t>
  </si>
  <si>
    <t>05560603180</t>
  </si>
  <si>
    <t>70254324150</t>
  </si>
  <si>
    <t>00773119221</t>
  </si>
  <si>
    <t>01625460171</t>
  </si>
  <si>
    <t>04816089152</t>
  </si>
  <si>
    <t>00842805141</t>
  </si>
  <si>
    <t>02247245170</t>
  </si>
  <si>
    <t>70254322107</t>
  </si>
  <si>
    <t>02147993107</t>
  </si>
  <si>
    <t>70651725119</t>
  </si>
  <si>
    <t>00994309244</t>
  </si>
  <si>
    <t>03465135105</t>
  </si>
  <si>
    <t>98536761172</t>
  </si>
  <si>
    <t>05081988103</t>
  </si>
  <si>
    <t>05820117107</t>
  </si>
  <si>
    <t>06965331119</t>
  </si>
  <si>
    <t>04983310320</t>
  </si>
  <si>
    <t>05879587150</t>
  </si>
  <si>
    <t>Faturista I</t>
  </si>
  <si>
    <t>06393523166</t>
  </si>
  <si>
    <t>70930663136</t>
  </si>
  <si>
    <t>02947704100</t>
  </si>
  <si>
    <t>05203358133</t>
  </si>
  <si>
    <t>01703995163</t>
  </si>
  <si>
    <t>06048698194</t>
  </si>
  <si>
    <t>18648714664</t>
  </si>
  <si>
    <t>03115867166</t>
  </si>
  <si>
    <t>Aux Administrativo I 12X36</t>
  </si>
  <si>
    <t>01978648138</t>
  </si>
  <si>
    <t>03616928117</t>
  </si>
  <si>
    <t>70902379151</t>
  </si>
  <si>
    <t>53287339168</t>
  </si>
  <si>
    <t>Odontologo I RT</t>
  </si>
  <si>
    <t>01602203199</t>
  </si>
  <si>
    <t>09479217104</t>
  </si>
  <si>
    <t>03448915181</t>
  </si>
  <si>
    <t>02598194179</t>
  </si>
  <si>
    <t>70648837165</t>
  </si>
  <si>
    <t>05632082105</t>
  </si>
  <si>
    <t>02969914140</t>
  </si>
  <si>
    <t>06266213133</t>
  </si>
  <si>
    <t>88214494168</t>
  </si>
  <si>
    <t>07936801154</t>
  </si>
  <si>
    <t>00834278642</t>
  </si>
  <si>
    <t>05354551196</t>
  </si>
  <si>
    <t>04571845154</t>
  </si>
  <si>
    <t>29820973899</t>
  </si>
  <si>
    <t>02364705150</t>
  </si>
  <si>
    <t>02178714102</t>
  </si>
  <si>
    <t>Coordenador de Facilities I</t>
  </si>
  <si>
    <t>04323422148</t>
  </si>
  <si>
    <t>06549684110</t>
  </si>
  <si>
    <t>05066170170</t>
  </si>
  <si>
    <t>Assistente Administrativo l</t>
  </si>
  <si>
    <t>05217472103</t>
  </si>
  <si>
    <t>00875075100</t>
  </si>
  <si>
    <t>03045386121</t>
  </si>
  <si>
    <t>04547036195</t>
  </si>
  <si>
    <t>05614967141</t>
  </si>
  <si>
    <t>43803300100</t>
  </si>
  <si>
    <t>02551783100</t>
  </si>
  <si>
    <t>00846362112</t>
  </si>
  <si>
    <t>90277724104</t>
  </si>
  <si>
    <t>02304990150</t>
  </si>
  <si>
    <t>02184797197</t>
  </si>
  <si>
    <t>00233189106</t>
  </si>
  <si>
    <t>72958561100</t>
  </si>
  <si>
    <t>70474898199</t>
  </si>
  <si>
    <t>96226803134</t>
  </si>
  <si>
    <t>07036481102</t>
  </si>
  <si>
    <t>01502663163</t>
  </si>
  <si>
    <t>Nutricionista Clinico III</t>
  </si>
  <si>
    <t>94796807187</t>
  </si>
  <si>
    <t>02464661112</t>
  </si>
  <si>
    <t>03365909117</t>
  </si>
  <si>
    <t>06540518102</t>
  </si>
  <si>
    <t>04386287132</t>
  </si>
  <si>
    <t>50037769855</t>
  </si>
  <si>
    <t>04072819166</t>
  </si>
  <si>
    <t>06584205185</t>
  </si>
  <si>
    <t>03400723509</t>
  </si>
  <si>
    <t>04782758111</t>
  </si>
  <si>
    <t>03486543164</t>
  </si>
  <si>
    <t>04748447141</t>
  </si>
  <si>
    <t>03487412195</t>
  </si>
  <si>
    <t>70236126105</t>
  </si>
  <si>
    <t>03508040100</t>
  </si>
  <si>
    <t>03407049188</t>
  </si>
  <si>
    <t>Psicologo  I</t>
  </si>
  <si>
    <t>75516780187</t>
  </si>
  <si>
    <t>03298641308</t>
  </si>
  <si>
    <t>03799442197</t>
  </si>
  <si>
    <t>05262487181</t>
  </si>
  <si>
    <t>70883248140</t>
  </si>
  <si>
    <t>03349312152</t>
  </si>
  <si>
    <t>Supervisor de Fisioterapia I</t>
  </si>
  <si>
    <t>04945889180</t>
  </si>
  <si>
    <t>97627461120</t>
  </si>
  <si>
    <t>04692818638</t>
  </si>
  <si>
    <t>Diretor Assistencial I</t>
  </si>
  <si>
    <t>03807141162</t>
  </si>
  <si>
    <t>Farmaceutico  I 44h</t>
  </si>
  <si>
    <t>09277646101</t>
  </si>
  <si>
    <t>02994748100</t>
  </si>
  <si>
    <t>07920039185</t>
  </si>
  <si>
    <t>99896818134</t>
  </si>
  <si>
    <t>04030749160</t>
  </si>
  <si>
    <t>02754234179</t>
  </si>
  <si>
    <t>03516592184</t>
  </si>
  <si>
    <t>12329725680</t>
  </si>
  <si>
    <t>06656739148</t>
  </si>
  <si>
    <t>06440276140</t>
  </si>
  <si>
    <t>06043564122</t>
  </si>
  <si>
    <t>04319847199</t>
  </si>
  <si>
    <t>06896848197</t>
  </si>
  <si>
    <t>37380360833</t>
  </si>
  <si>
    <t>05733900105</t>
  </si>
  <si>
    <t>04034409126</t>
  </si>
  <si>
    <t>Enfermeiro NIR 12x36 III</t>
  </si>
  <si>
    <t>13028644401</t>
  </si>
  <si>
    <t>09219044102</t>
  </si>
  <si>
    <t>01421463156</t>
  </si>
  <si>
    <t>Técnico Segurança do Trabalho</t>
  </si>
  <si>
    <t>02301232107</t>
  </si>
  <si>
    <t>08015834112</t>
  </si>
  <si>
    <t>49179606814</t>
  </si>
  <si>
    <t>01644596180</t>
  </si>
  <si>
    <t>05743014108</t>
  </si>
  <si>
    <t>88179826368</t>
  </si>
  <si>
    <t>04670944118</t>
  </si>
  <si>
    <t>03095625111</t>
  </si>
  <si>
    <t>02262120170</t>
  </si>
  <si>
    <t>06751967527</t>
  </si>
  <si>
    <t>Tec Enf Instru Cirurgico II</t>
  </si>
  <si>
    <t>05827194107</t>
  </si>
  <si>
    <t>70522475183</t>
  </si>
  <si>
    <t>05930590346</t>
  </si>
  <si>
    <t>07969327192</t>
  </si>
  <si>
    <t>05084124126</t>
  </si>
  <si>
    <t>74631632100</t>
  </si>
  <si>
    <t>05487522146</t>
  </si>
  <si>
    <t>07063343106</t>
  </si>
  <si>
    <t>03915917117</t>
  </si>
  <si>
    <t>08925696118</t>
  </si>
  <si>
    <t>05557005188</t>
  </si>
  <si>
    <t>08749406132</t>
  </si>
  <si>
    <t>70469763175</t>
  </si>
  <si>
    <t>02730019146</t>
  </si>
  <si>
    <t>04819712110</t>
  </si>
  <si>
    <t>09511410156</t>
  </si>
  <si>
    <t>07270787123</t>
  </si>
  <si>
    <t>08564838184</t>
  </si>
  <si>
    <t>70633679194</t>
  </si>
  <si>
    <t>04654806164</t>
  </si>
  <si>
    <t>75838222115</t>
  </si>
  <si>
    <t>02857288140</t>
  </si>
  <si>
    <t>99485796153</t>
  </si>
  <si>
    <t>05458163192</t>
  </si>
  <si>
    <t>08806449150</t>
  </si>
  <si>
    <t>02598667174</t>
  </si>
  <si>
    <t>06872317108</t>
  </si>
  <si>
    <t>06057607139</t>
  </si>
  <si>
    <t>70944785182</t>
  </si>
  <si>
    <t>88569195168</t>
  </si>
  <si>
    <t>03885088177</t>
  </si>
  <si>
    <t>06598732140</t>
  </si>
  <si>
    <t>07161801117</t>
  </si>
  <si>
    <t>03814723104</t>
  </si>
  <si>
    <t>05288028109</t>
  </si>
  <si>
    <t>07061329122</t>
  </si>
  <si>
    <t>Coordenador de Faturamento I</t>
  </si>
  <si>
    <t>10215564162</t>
  </si>
  <si>
    <t>06828713117</t>
  </si>
  <si>
    <t>03663972143</t>
  </si>
  <si>
    <t>Ouvidor II</t>
  </si>
  <si>
    <t>01151272167</t>
  </si>
  <si>
    <t>08030271174</t>
  </si>
  <si>
    <t>06754030143</t>
  </si>
  <si>
    <t>08385922105</t>
  </si>
  <si>
    <t>10332981150</t>
  </si>
  <si>
    <t>04940456129</t>
  </si>
  <si>
    <t>Enfermeiro do trabalho</t>
  </si>
  <si>
    <t>03251602101</t>
  </si>
  <si>
    <t>70348877137</t>
  </si>
  <si>
    <t>03756040143</t>
  </si>
  <si>
    <t>04346526101</t>
  </si>
  <si>
    <t>03258997110</t>
  </si>
  <si>
    <t>05799874188</t>
  </si>
  <si>
    <t>07077788164</t>
  </si>
  <si>
    <t>05254301139</t>
  </si>
  <si>
    <t>86273324522</t>
  </si>
  <si>
    <t>40535332874</t>
  </si>
  <si>
    <t>93284195149</t>
  </si>
  <si>
    <t>03237887188</t>
  </si>
  <si>
    <t>09255601628</t>
  </si>
  <si>
    <t>70417360169</t>
  </si>
  <si>
    <t>73284084134</t>
  </si>
  <si>
    <t>04666524100</t>
  </si>
  <si>
    <t>95872310153</t>
  </si>
  <si>
    <t>05448997171</t>
  </si>
  <si>
    <t>00711274100</t>
  </si>
  <si>
    <t>Gerente de Enfermagem I</t>
  </si>
  <si>
    <t>34602893848</t>
  </si>
  <si>
    <t>Gerente de Projetos V</t>
  </si>
  <si>
    <t>06062909156</t>
  </si>
  <si>
    <t>70932855113</t>
  </si>
  <si>
    <t>07310968190</t>
  </si>
  <si>
    <t>06580210109</t>
  </si>
  <si>
    <t>00149436114</t>
  </si>
  <si>
    <t>75197219149</t>
  </si>
  <si>
    <t>04353248103</t>
  </si>
  <si>
    <t>70115126163</t>
  </si>
  <si>
    <t>05963099102</t>
  </si>
  <si>
    <t>06650054151</t>
  </si>
  <si>
    <t>Farmacêutico (a) I</t>
  </si>
  <si>
    <t>04533753167</t>
  </si>
  <si>
    <t>05196661190</t>
  </si>
  <si>
    <t>02682994121</t>
  </si>
  <si>
    <t>03796653103</t>
  </si>
  <si>
    <t>03706571102</t>
  </si>
  <si>
    <t>97811742187</t>
  </si>
  <si>
    <t>01955747105</t>
  </si>
  <si>
    <t>70622184130</t>
  </si>
  <si>
    <t>05915959156</t>
  </si>
  <si>
    <t>60704686350</t>
  </si>
  <si>
    <t>11215595140</t>
  </si>
  <si>
    <t>01873796102</t>
  </si>
  <si>
    <t>01292053208</t>
  </si>
  <si>
    <t>06172080180</t>
  </si>
  <si>
    <t>05970447676</t>
  </si>
  <si>
    <t>Fonoaudiologo (a) I</t>
  </si>
  <si>
    <t>06354719144</t>
  </si>
  <si>
    <t>04812898102</t>
  </si>
  <si>
    <t>07912090169</t>
  </si>
  <si>
    <t>06525460131</t>
  </si>
  <si>
    <t>05467049135</t>
  </si>
  <si>
    <t>06505695125</t>
  </si>
  <si>
    <t>03615997140</t>
  </si>
  <si>
    <t>06365111118</t>
  </si>
  <si>
    <t>08271051180</t>
  </si>
  <si>
    <t>07506663155</t>
  </si>
  <si>
    <t>07112857139</t>
  </si>
  <si>
    <t>04836841127</t>
  </si>
  <si>
    <t>02126544117</t>
  </si>
  <si>
    <t>06446789173</t>
  </si>
  <si>
    <t>03014980161</t>
  </si>
  <si>
    <t>04316795171</t>
  </si>
  <si>
    <t>06572404196</t>
  </si>
  <si>
    <t>45155690153</t>
  </si>
  <si>
    <t>01091954186</t>
  </si>
  <si>
    <t>04658075180</t>
  </si>
  <si>
    <t>05074127106</t>
  </si>
  <si>
    <t>18289586892</t>
  </si>
  <si>
    <t>Gerente Financeiro V</t>
  </si>
  <si>
    <t>85317128153</t>
  </si>
  <si>
    <t>00864702132</t>
  </si>
  <si>
    <t>02953733183</t>
  </si>
  <si>
    <t>92054986100</t>
  </si>
  <si>
    <t>00838732100</t>
  </si>
  <si>
    <t>91759234168</t>
  </si>
  <si>
    <t>04732093655</t>
  </si>
  <si>
    <t>06770108186</t>
  </si>
  <si>
    <t>06115406145</t>
  </si>
  <si>
    <t>03915915173</t>
  </si>
  <si>
    <t>03393219111</t>
  </si>
  <si>
    <t>00323811159</t>
  </si>
  <si>
    <t>01223150143</t>
  </si>
  <si>
    <t>05075984150</t>
  </si>
  <si>
    <t>04214043103</t>
  </si>
  <si>
    <t>07054121139</t>
  </si>
  <si>
    <t>04274532160</t>
  </si>
  <si>
    <t>70311120105</t>
  </si>
  <si>
    <t>70772537160</t>
  </si>
  <si>
    <t>98267973168</t>
  </si>
  <si>
    <t>99689898191</t>
  </si>
  <si>
    <t>03256757162</t>
  </si>
  <si>
    <t>01578973112</t>
  </si>
  <si>
    <t>Enfermeiro Auditor</t>
  </si>
  <si>
    <t>92335071149</t>
  </si>
  <si>
    <t>07968836107</t>
  </si>
  <si>
    <t>05087207103</t>
  </si>
  <si>
    <t>01402665180</t>
  </si>
  <si>
    <t>95760512153</t>
  </si>
  <si>
    <t>70833397168</t>
  </si>
  <si>
    <t>77181107100</t>
  </si>
  <si>
    <t>00839147147</t>
  </si>
  <si>
    <t>79778429120</t>
  </si>
  <si>
    <t>70943444144</t>
  </si>
  <si>
    <t>05882315174</t>
  </si>
  <si>
    <t>Analista de Qualidade I</t>
  </si>
  <si>
    <t>05737072193</t>
  </si>
  <si>
    <t>06072101178</t>
  </si>
  <si>
    <t>08312614125</t>
  </si>
  <si>
    <t>70248043196</t>
  </si>
  <si>
    <t>07339946101</t>
  </si>
  <si>
    <t>08569086148</t>
  </si>
  <si>
    <t>76020606104</t>
  </si>
  <si>
    <t>03421241104</t>
  </si>
  <si>
    <t>06800960519</t>
  </si>
  <si>
    <t>61742210163</t>
  </si>
  <si>
    <t>04107817113</t>
  </si>
  <si>
    <t>06569810162</t>
  </si>
  <si>
    <t>91580684149</t>
  </si>
  <si>
    <t>26651831100</t>
  </si>
  <si>
    <t>03194962108</t>
  </si>
  <si>
    <t>05307051174</t>
  </si>
  <si>
    <t>Coordenador de Enfermagem II</t>
  </si>
  <si>
    <t>61485039215</t>
  </si>
  <si>
    <t>02848989106</t>
  </si>
  <si>
    <t>04328344196</t>
  </si>
  <si>
    <t>04168203107</t>
  </si>
  <si>
    <t>08045989165</t>
  </si>
  <si>
    <t>06451874108</t>
  </si>
  <si>
    <t>03354966106</t>
  </si>
  <si>
    <t>02784249107</t>
  </si>
  <si>
    <t>07396556120</t>
  </si>
  <si>
    <t>04278728123</t>
  </si>
  <si>
    <t>79779590110</t>
  </si>
  <si>
    <t>04728338126</t>
  </si>
  <si>
    <t>70555360148</t>
  </si>
  <si>
    <t>02559613166</t>
  </si>
  <si>
    <t>70729916111</t>
  </si>
  <si>
    <t>93072090149</t>
  </si>
  <si>
    <t>01179912101</t>
  </si>
  <si>
    <t>Coordenador Financeiro IV</t>
  </si>
  <si>
    <t>02623784183</t>
  </si>
  <si>
    <t>95502327191</t>
  </si>
  <si>
    <t>02681826128</t>
  </si>
  <si>
    <t>03779268418</t>
  </si>
  <si>
    <t>75723557149</t>
  </si>
  <si>
    <t>05884656157</t>
  </si>
  <si>
    <t>70070472114</t>
  </si>
  <si>
    <t>01590637100</t>
  </si>
  <si>
    <t>43234819858</t>
  </si>
  <si>
    <t>Analista de Tesouraria II</t>
  </si>
  <si>
    <t>98879910159</t>
  </si>
  <si>
    <t>Acidente de Trabalho</t>
  </si>
  <si>
    <t>70691502102</t>
  </si>
  <si>
    <t>02598567110</t>
  </si>
  <si>
    <t>02058490320</t>
  </si>
  <si>
    <t>71143869150</t>
  </si>
  <si>
    <t>FARMACEUTICO</t>
  </si>
  <si>
    <t>03239429110</t>
  </si>
  <si>
    <t>Coordenador Enfermagem NIR I</t>
  </si>
  <si>
    <t>04803921105</t>
  </si>
  <si>
    <t>Biomedico(a) I</t>
  </si>
  <si>
    <t>54870631253</t>
  </si>
  <si>
    <t>04961271101</t>
  </si>
  <si>
    <t>05809307183</t>
  </si>
  <si>
    <t>02533396184</t>
  </si>
  <si>
    <t>06594223100</t>
  </si>
  <si>
    <t>29762725816</t>
  </si>
  <si>
    <t>Analista de Tesouraria III</t>
  </si>
  <si>
    <t>32247032885</t>
  </si>
  <si>
    <t>03469856176</t>
  </si>
  <si>
    <t>01582494100</t>
  </si>
  <si>
    <t>70648853101</t>
  </si>
  <si>
    <t>09203335161</t>
  </si>
  <si>
    <t>03465807146</t>
  </si>
  <si>
    <t>92605800130</t>
  </si>
  <si>
    <t>00845123181</t>
  </si>
  <si>
    <t>99404940259</t>
  </si>
  <si>
    <t>75726491149</t>
  </si>
  <si>
    <t>Coordenador Administrativo IV</t>
  </si>
  <si>
    <t>04933424195</t>
  </si>
  <si>
    <t>03112935144</t>
  </si>
  <si>
    <t>00616369166</t>
  </si>
  <si>
    <t>02611492107</t>
  </si>
  <si>
    <t>08120707125</t>
  </si>
  <si>
    <t>70923145184</t>
  </si>
  <si>
    <t>29929480803</t>
  </si>
  <si>
    <t>Analista de Projetos IV</t>
  </si>
  <si>
    <t>06452486144</t>
  </si>
  <si>
    <t>05824793123</t>
  </si>
  <si>
    <t>02270090101</t>
  </si>
  <si>
    <t>86613430110</t>
  </si>
  <si>
    <t>07856853166</t>
  </si>
  <si>
    <t>08482290100</t>
  </si>
  <si>
    <t>02996931122</t>
  </si>
  <si>
    <t>05219285165</t>
  </si>
  <si>
    <t>04039301382</t>
  </si>
  <si>
    <t>70396399126</t>
  </si>
  <si>
    <t>04990410114</t>
  </si>
  <si>
    <t>90289439191</t>
  </si>
  <si>
    <t>97189391134</t>
  </si>
  <si>
    <t>03825975169</t>
  </si>
  <si>
    <t>93816910106</t>
  </si>
  <si>
    <t>01074383133</t>
  </si>
  <si>
    <t>01775913155</t>
  </si>
  <si>
    <t>06229364840</t>
  </si>
  <si>
    <t>00845162160</t>
  </si>
  <si>
    <t>06896895195</t>
  </si>
  <si>
    <t>08431087110</t>
  </si>
  <si>
    <t>04664253176</t>
  </si>
  <si>
    <t>04850222145</t>
  </si>
  <si>
    <t>07040479184</t>
  </si>
  <si>
    <t>00803528124</t>
  </si>
  <si>
    <t>03154123130</t>
  </si>
  <si>
    <t>70099945100</t>
  </si>
  <si>
    <t>70102185107</t>
  </si>
  <si>
    <t>01381840116</t>
  </si>
  <si>
    <t>96741066187</t>
  </si>
  <si>
    <t>04511254109</t>
  </si>
  <si>
    <t>06434373120</t>
  </si>
  <si>
    <t>05483888146</t>
  </si>
  <si>
    <t>70510259103</t>
  </si>
  <si>
    <t>04903495108</t>
  </si>
  <si>
    <t>05753533175</t>
  </si>
  <si>
    <t>03408901180</t>
  </si>
  <si>
    <t>04391566109</t>
  </si>
  <si>
    <t>03260858156</t>
  </si>
  <si>
    <t>04405199183</t>
  </si>
  <si>
    <t>03458182101</t>
  </si>
  <si>
    <t>02588902154</t>
  </si>
  <si>
    <t>03927198196</t>
  </si>
  <si>
    <t>70041374142</t>
  </si>
  <si>
    <t>91967333149</t>
  </si>
  <si>
    <t>01842716140</t>
  </si>
  <si>
    <t>05217979186</t>
  </si>
  <si>
    <t>03487213150</t>
  </si>
  <si>
    <t>03498313193</t>
  </si>
  <si>
    <t>Diretor de Infraestrutura I</t>
  </si>
  <si>
    <t>73049972149</t>
  </si>
  <si>
    <t>04060205230</t>
  </si>
  <si>
    <t>70221660135</t>
  </si>
  <si>
    <t>08416008132</t>
  </si>
  <si>
    <t>03003084186</t>
  </si>
  <si>
    <t>02751042147</t>
  </si>
  <si>
    <t>07434368144</t>
  </si>
  <si>
    <t>00767216121</t>
  </si>
  <si>
    <t>04431530193</t>
  </si>
  <si>
    <t>03218949106</t>
  </si>
  <si>
    <t>04302173157</t>
  </si>
  <si>
    <t>03167565390</t>
  </si>
  <si>
    <t>27395029828</t>
  </si>
  <si>
    <t>Analist de Controles Inter IV</t>
  </si>
  <si>
    <t>02810251185</t>
  </si>
  <si>
    <t>04169134150</t>
  </si>
  <si>
    <t>06851516110</t>
  </si>
  <si>
    <t>70527397121</t>
  </si>
  <si>
    <t>09225548117</t>
  </si>
  <si>
    <t>03982358132</t>
  </si>
  <si>
    <t>09798057406</t>
  </si>
  <si>
    <t>04507107180</t>
  </si>
  <si>
    <t>92613470100</t>
  </si>
  <si>
    <t>04581376181</t>
  </si>
  <si>
    <t>01723789151</t>
  </si>
  <si>
    <t>Assistente Executivo I</t>
  </si>
  <si>
    <t>04989314123</t>
  </si>
  <si>
    <t>06598363195</t>
  </si>
  <si>
    <t>02788940114</t>
  </si>
  <si>
    <t>08536998440</t>
  </si>
  <si>
    <t>08676908109</t>
  </si>
  <si>
    <t>03751367110</t>
  </si>
  <si>
    <t>Almoxarife III 44 h</t>
  </si>
  <si>
    <t>90434366153</t>
  </si>
  <si>
    <t>89956737291</t>
  </si>
  <si>
    <t>Tec Enfer Instru Cirurgico III</t>
  </si>
  <si>
    <t>00364837101</t>
  </si>
  <si>
    <t>01204301182</t>
  </si>
  <si>
    <t>05913962117</t>
  </si>
  <si>
    <t>Coordenador de SCIH I</t>
  </si>
  <si>
    <t>06738823142</t>
  </si>
  <si>
    <t>00741803127</t>
  </si>
  <si>
    <t>00889884145</t>
  </si>
  <si>
    <t>07485490133</t>
  </si>
  <si>
    <t>01496570138</t>
  </si>
  <si>
    <t>08019420126</t>
  </si>
  <si>
    <t>29679942864</t>
  </si>
  <si>
    <t>06214618140</t>
  </si>
  <si>
    <t>05032566179</t>
  </si>
  <si>
    <t>06581946150</t>
  </si>
  <si>
    <t>05227153116</t>
  </si>
  <si>
    <t>04501074183</t>
  </si>
  <si>
    <t>61576219313</t>
  </si>
  <si>
    <t>84754460197</t>
  </si>
  <si>
    <t>90929683153</t>
  </si>
  <si>
    <t>07058056110</t>
  </si>
  <si>
    <t>06663090194</t>
  </si>
  <si>
    <t>06936020151</t>
  </si>
  <si>
    <t>07826913152</t>
  </si>
  <si>
    <t>02119877190</t>
  </si>
  <si>
    <t>02007971151</t>
  </si>
  <si>
    <t>83614273172</t>
  </si>
  <si>
    <t>02760668126</t>
  </si>
  <si>
    <t>32610605811</t>
  </si>
  <si>
    <t>00776751182</t>
  </si>
  <si>
    <t>79026745168</t>
  </si>
  <si>
    <t>48387681172</t>
  </si>
  <si>
    <t>00844419176</t>
  </si>
  <si>
    <t>97873071120</t>
  </si>
  <si>
    <t>00377383139</t>
  </si>
  <si>
    <t>09413209103</t>
  </si>
  <si>
    <t>06682866100</t>
  </si>
  <si>
    <t>00569502179</t>
  </si>
  <si>
    <t>03749024103</t>
  </si>
  <si>
    <t>02752296100</t>
  </si>
  <si>
    <t>94662754100</t>
  </si>
  <si>
    <t>07585449100</t>
  </si>
  <si>
    <t>04318640124</t>
  </si>
  <si>
    <t>04120342123</t>
  </si>
  <si>
    <t>04383739105</t>
  </si>
  <si>
    <t>05986815157</t>
  </si>
  <si>
    <t>05544407177</t>
  </si>
  <si>
    <t>05135914277</t>
  </si>
  <si>
    <t>06384451166</t>
  </si>
  <si>
    <t>03474363158</t>
  </si>
  <si>
    <t>03324129117</t>
  </si>
  <si>
    <t>03884733125</t>
  </si>
  <si>
    <t>05895100104</t>
  </si>
  <si>
    <t>95621695100</t>
  </si>
  <si>
    <t>01302886169</t>
  </si>
  <si>
    <t>03366911140</t>
  </si>
  <si>
    <t>01271174154</t>
  </si>
  <si>
    <t>07019358128</t>
  </si>
  <si>
    <t>06087346163</t>
  </si>
  <si>
    <t>01023867141</t>
  </si>
  <si>
    <t>70622514105</t>
  </si>
  <si>
    <t>02992007102</t>
  </si>
  <si>
    <t>04862673180</t>
  </si>
  <si>
    <t>03792204150</t>
  </si>
  <si>
    <t>07608666196</t>
  </si>
  <si>
    <t>70243281188</t>
  </si>
  <si>
    <t>10706344413</t>
  </si>
  <si>
    <t>06585844130</t>
  </si>
  <si>
    <t>05141008185</t>
  </si>
  <si>
    <t>Assistente Financeiro I</t>
  </si>
  <si>
    <t>72299908153</t>
  </si>
  <si>
    <t>70392497158</t>
  </si>
  <si>
    <t>05295034178</t>
  </si>
  <si>
    <t>03886041158</t>
  </si>
  <si>
    <t>04526528129</t>
  </si>
  <si>
    <t>04286303160</t>
  </si>
  <si>
    <t>02422650147</t>
  </si>
  <si>
    <t>Gerente de Manutenção III</t>
  </si>
  <si>
    <t>02818902185</t>
  </si>
  <si>
    <t>07145030101</t>
  </si>
  <si>
    <t>70145667170</t>
  </si>
  <si>
    <t>06782664925</t>
  </si>
  <si>
    <t>Coordenador de Operações I</t>
  </si>
  <si>
    <t>04700378140</t>
  </si>
  <si>
    <t>05971157108</t>
  </si>
  <si>
    <t>01854792199</t>
  </si>
  <si>
    <t>03927031143</t>
  </si>
  <si>
    <t>88119556100</t>
  </si>
  <si>
    <t>86550438187</t>
  </si>
  <si>
    <t>instrumentador(a) Cirurgico II</t>
  </si>
  <si>
    <t>04143765101</t>
  </si>
  <si>
    <t>Coord de Sustentabilidade III</t>
  </si>
  <si>
    <t>04170909194</t>
  </si>
  <si>
    <t>64343561100</t>
  </si>
  <si>
    <t>98502948172</t>
  </si>
  <si>
    <t>02833039131</t>
  </si>
  <si>
    <t>76149218104</t>
  </si>
  <si>
    <t>04679359129</t>
  </si>
  <si>
    <t>70393715108</t>
  </si>
  <si>
    <t>03069200184</t>
  </si>
  <si>
    <t>03164472188</t>
  </si>
  <si>
    <t>35427863818</t>
  </si>
  <si>
    <t>05109898103</t>
  </si>
  <si>
    <t>02002061173</t>
  </si>
  <si>
    <t>02822463123</t>
  </si>
  <si>
    <t>92519024100</t>
  </si>
  <si>
    <t>05641099910</t>
  </si>
  <si>
    <t>90084136120</t>
  </si>
  <si>
    <t>00066116210</t>
  </si>
  <si>
    <t>02841802116</t>
  </si>
  <si>
    <t>01752056124</t>
  </si>
  <si>
    <t>01072604256</t>
  </si>
  <si>
    <t>04569110142</t>
  </si>
  <si>
    <t>Tec Enf Epidemiologista  I 44h</t>
  </si>
  <si>
    <t>06708774178</t>
  </si>
  <si>
    <t>52182550178</t>
  </si>
  <si>
    <t>Demissão sem justa causa</t>
  </si>
  <si>
    <t>01070823147</t>
  </si>
  <si>
    <t>03120440116</t>
  </si>
  <si>
    <t>06025109109</t>
  </si>
  <si>
    <t>05902437130</t>
  </si>
  <si>
    <t>04958263160</t>
  </si>
  <si>
    <t>94488606253</t>
  </si>
  <si>
    <t>02977554122</t>
  </si>
  <si>
    <t>05890720139</t>
  </si>
  <si>
    <t>03128711127</t>
  </si>
  <si>
    <t>07353050136</t>
  </si>
  <si>
    <t>05217926147</t>
  </si>
  <si>
    <t>02203044160</t>
  </si>
  <si>
    <t>74694960253</t>
  </si>
  <si>
    <t>70932261167</t>
  </si>
  <si>
    <t>07117783109</t>
  </si>
  <si>
    <t>05762152103</t>
  </si>
  <si>
    <t>Analista Recursos Humanos II</t>
  </si>
  <si>
    <t>86620908187</t>
  </si>
  <si>
    <t>05235489152</t>
  </si>
  <si>
    <t>05265267182</t>
  </si>
  <si>
    <t>01719776296</t>
  </si>
  <si>
    <t>03481147619</t>
  </si>
  <si>
    <t>Ocorrência</t>
  </si>
  <si>
    <t>Salário</t>
  </si>
  <si>
    <t>Código</t>
  </si>
  <si>
    <t>Referência</t>
  </si>
  <si>
    <t>Desconto</t>
  </si>
  <si>
    <t>Bases</t>
  </si>
  <si>
    <t>Líquido</t>
  </si>
  <si>
    <t>Descontos Folha</t>
  </si>
  <si>
    <t>Descontos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</si>
</sst>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_-;\-* #,##0.00_-;_-* \-??_-;_-@_-"/>
    <numFmt numFmtId="165" formatCode="0;\-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0"/>
      <name val="Arial"/>
      <family val="2"/>
    </font>
    <font>
      <sz val="11"/>
      <color rgb="FF000000"/>
      <name val="Calibri"/>
      <family val="2"/>
      <charset val="1"/>
    </font>
    <font>
      <b/>
      <sz val="11"/>
      <name val="Calibri"/>
      <family val="2"/>
      <scheme val="minor"/>
    </font>
    <font>
      <sz val="10"/>
      <name val="Arial"/>
      <family val="2"/>
      <charset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indexed="8"/>
      <name val="Arial"/>
      <family val="2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0">
    <xf numFmtId="0" fontId="0" fillId="0" borderId="0"/>
    <xf numFmtId="44" fontId="1" fillId="0" borderId="0" applyFont="0" applyFill="0" applyBorder="0" applyAlignment="0" applyProtection="0"/>
    <xf numFmtId="0" fontId="4" fillId="0" borderId="0">
      <alignment vertical="top"/>
      <protection locked="0"/>
    </xf>
    <xf numFmtId="43" fontId="5" fillId="0" borderId="0" applyFill="0" applyBorder="0" applyAlignment="0" applyProtection="0"/>
    <xf numFmtId="0" fontId="4" fillId="0" borderId="0" applyNumberFormat="0" applyFont="0" applyFill="0" applyBorder="0" applyAlignment="0" applyProtection="0">
      <alignment vertical="top"/>
      <protection locked="0"/>
    </xf>
    <xf numFmtId="0" fontId="4" fillId="0" borderId="0" applyNumberFormat="0" applyFill="0" applyBorder="0">
      <alignment vertical="top"/>
      <protection locked="0"/>
    </xf>
    <xf numFmtId="0" fontId="6" fillId="0" borderId="0" applyNumberFormat="0" applyFont="0" applyFill="0" applyBorder="0" applyAlignment="0" applyProtection="0">
      <alignment vertical="top"/>
      <protection locked="0"/>
    </xf>
    <xf numFmtId="0" fontId="7" fillId="0" borderId="0"/>
    <xf numFmtId="164" fontId="5" fillId="0" borderId="0" applyBorder="0" applyProtection="0"/>
    <xf numFmtId="164" fontId="9" fillId="0" borderId="0" applyBorder="0" applyProtection="0"/>
    <xf numFmtId="0" fontId="10" fillId="0" borderId="0"/>
    <xf numFmtId="164" fontId="11" fillId="0" borderId="0" applyBorder="0" applyProtection="0"/>
    <xf numFmtId="0" fontId="12" fillId="0" borderId="0"/>
    <xf numFmtId="0" fontId="1" fillId="0" borderId="0"/>
    <xf numFmtId="0" fontId="13" fillId="0" borderId="0"/>
    <xf numFmtId="0" fontId="7" fillId="0" borderId="0"/>
    <xf numFmtId="0" fontId="14" fillId="0" borderId="0"/>
    <xf numFmtId="9" fontId="10" fillId="0" borderId="0" applyBorder="0" applyProtection="0"/>
    <xf numFmtId="0" fontId="15" fillId="0" borderId="0"/>
    <xf numFmtId="0" fontId="16" fillId="0" borderId="0"/>
  </cellStyleXfs>
  <cellXfs count="33">
    <xf numFmtId="0" fontId="0" fillId="0" borderId="0" xfId="0"/>
    <xf numFmtId="0" fontId="0" fillId="0" borderId="0" xfId="0" applyAlignment="1">
      <alignment vertical="top"/>
    </xf>
    <xf numFmtId="0" fontId="0" fillId="0" borderId="2" xfId="0" applyBorder="1"/>
    <xf numFmtId="0" fontId="3" fillId="2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4" fontId="0" fillId="0" borderId="0" xfId="0" applyNumberFormat="1"/>
    <xf numFmtId="0" fontId="0" fillId="0" borderId="1" xfId="0" applyBorder="1"/>
    <xf numFmtId="43" fontId="0" fillId="0" borderId="0" xfId="1" applyNumberFormat="1" applyFont="1"/>
    <xf numFmtId="0" fontId="17" fillId="0" borderId="0" xfId="0" applyFont="1"/>
    <xf numFmtId="0" fontId="18" fillId="0" borderId="0" xfId="0" applyFont="1" applyAlignment="1">
      <alignment vertical="top"/>
    </xf>
    <xf numFmtId="165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center" vertical="top"/>
    </xf>
    <xf numFmtId="39" fontId="0" fillId="0" borderId="0" xfId="0" applyNumberFormat="1" applyAlignment="1">
      <alignment horizontal="right" vertical="top"/>
    </xf>
    <xf numFmtId="0" fontId="0" fillId="0" borderId="1" xfId="0" applyBorder="1" applyAlignment="1">
      <alignment vertical="top"/>
    </xf>
    <xf numFmtId="39" fontId="0" fillId="0" borderId="0" xfId="0" applyNumberFormat="1" applyAlignment="1">
      <alignment vertical="top"/>
    </xf>
    <xf numFmtId="0" fontId="3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43" fontId="0" fillId="0" borderId="1" xfId="1" applyNumberFormat="1" applyFont="1" applyBorder="1" applyAlignment="1">
      <alignment horizontal="center"/>
    </xf>
    <xf numFmtId="43" fontId="2" fillId="0" borderId="1" xfId="1" applyNumberFormat="1" applyFont="1" applyFill="1" applyBorder="1" applyAlignment="1" applyProtection="1">
      <alignment horizontal="center" vertical="center"/>
    </xf>
    <xf numFmtId="0" fontId="17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4" fontId="17" fillId="0" borderId="1" xfId="0" applyNumberFormat="1" applyFont="1" applyBorder="1"/>
    <xf numFmtId="0" fontId="17" fillId="0" borderId="0" xfId="0" applyFont="1" applyAlignment="1">
      <alignment horizontal="right" vertical="top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20">
    <cellStyle name="Moeda" xfId="1" builtinId="4"/>
    <cellStyle name="Normal" xfId="0" builtinId="0"/>
    <cellStyle name="Normal 15" xfId="4" xr:uid="{00000000-0005-0000-0000-000002000000}"/>
    <cellStyle name="Normal 2" xfId="2" xr:uid="{00000000-0005-0000-0000-000003000000}"/>
    <cellStyle name="Normal 2 2" xfId="5" xr:uid="{00000000-0005-0000-0000-000004000000}"/>
    <cellStyle name="Normal 2 2 2" xfId="13" xr:uid="{00000000-0005-0000-0000-000005000000}"/>
    <cellStyle name="Normal 2 2 2 2" xfId="15" xr:uid="{00000000-0005-0000-0000-000006000000}"/>
    <cellStyle name="Normal 29" xfId="12" xr:uid="{00000000-0005-0000-0000-000007000000}"/>
    <cellStyle name="Normal 29 2" xfId="14" xr:uid="{00000000-0005-0000-0000-000008000000}"/>
    <cellStyle name="Normal 3" xfId="7" xr:uid="{00000000-0005-0000-0000-000009000000}"/>
    <cellStyle name="Normal 4" xfId="10" xr:uid="{00000000-0005-0000-0000-00000A000000}"/>
    <cellStyle name="Normal 5" xfId="16" xr:uid="{00000000-0005-0000-0000-00000B000000}"/>
    <cellStyle name="Normal 6" xfId="18" xr:uid="{00000000-0005-0000-0000-00000C000000}"/>
    <cellStyle name="Normal 7" xfId="19" xr:uid="{B7BA9F31-8EC1-4BBE-887C-C2B5F8CBD041}"/>
    <cellStyle name="Normal 8" xfId="6" xr:uid="{00000000-0005-0000-0000-00000D000000}"/>
    <cellStyle name="Porcentagem 2" xfId="17" xr:uid="{00000000-0005-0000-0000-00000E000000}"/>
    <cellStyle name="Vírgula 2" xfId="3" xr:uid="{00000000-0005-0000-0000-00000F000000}"/>
    <cellStyle name="Vírgula 3" xfId="8" xr:uid="{00000000-0005-0000-0000-000010000000}"/>
    <cellStyle name="Vírgula 4" xfId="9" xr:uid="{00000000-0005-0000-0000-000011000000}"/>
    <cellStyle name="Vírgula 5" xfId="11" xr:uid="{00000000-0005-0000-0000-000012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</xdr:colOff>
      <xdr:row>0</xdr:row>
      <xdr:rowOff>106680</xdr:rowOff>
    </xdr:from>
    <xdr:to>
      <xdr:col>0</xdr:col>
      <xdr:colOff>1623060</xdr:colOff>
      <xdr:row>0</xdr:row>
      <xdr:rowOff>647700</xdr:rowOff>
    </xdr:to>
    <xdr:pic>
      <xdr:nvPicPr>
        <xdr:cNvPr id="5" name="image1.jpe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8120" y="106680"/>
          <a:ext cx="1424940" cy="541020"/>
        </a:xfrm>
        <a:prstGeom prst="rect">
          <a:avLst/>
        </a:prstGeom>
      </xdr:spPr>
    </xdr:pic>
    <xdr:clientData/>
  </xdr:twoCellAnchor>
  <xdr:twoCellAnchor>
    <xdr:from>
      <xdr:col>4</xdr:col>
      <xdr:colOff>541021</xdr:colOff>
      <xdr:row>0</xdr:row>
      <xdr:rowOff>7620</xdr:rowOff>
    </xdr:from>
    <xdr:to>
      <xdr:col>7</xdr:col>
      <xdr:colOff>889717</xdr:colOff>
      <xdr:row>0</xdr:row>
      <xdr:rowOff>678180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13066943-D6E3-0522-74D6-512F85CABC60}"/>
            </a:ext>
          </a:extLst>
        </xdr:cNvPr>
        <xdr:cNvGrpSpPr/>
      </xdr:nvGrpSpPr>
      <xdr:grpSpPr>
        <a:xfrm>
          <a:off x="8561071" y="7620"/>
          <a:ext cx="4063446" cy="670560"/>
          <a:chOff x="-1" y="0"/>
          <a:chExt cx="2573737" cy="586778"/>
        </a:xfrm>
      </xdr:grpSpPr>
      <xdr:pic>
        <xdr:nvPicPr>
          <xdr:cNvPr id="3" name="Imagem 2" descr="Imagem 15">
            <a:extLst>
              <a:ext uri="{FF2B5EF4-FFF2-40B4-BE49-F238E27FC236}">
                <a16:creationId xmlns:a16="http://schemas.microsoft.com/office/drawing/2014/main" id="{E2820C73-F22D-DDAA-FA61-F9661D9BA4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149617" y="73499"/>
            <a:ext cx="500859" cy="448114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  <xdr:pic>
        <xdr:nvPicPr>
          <xdr:cNvPr id="6" name="Imagem 5" descr="Imagem 16">
            <a:extLst>
              <a:ext uri="{FF2B5EF4-FFF2-40B4-BE49-F238E27FC236}">
                <a16:creationId xmlns:a16="http://schemas.microsoft.com/office/drawing/2014/main" id="{CCE89F88-6963-0F8B-7832-3DA6262F3D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629261" y="0"/>
            <a:ext cx="944475" cy="586778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  <xdr:pic>
        <xdr:nvPicPr>
          <xdr:cNvPr id="8" name="Imagem 7" descr="Imagem 18">
            <a:extLst>
              <a:ext uri="{FF2B5EF4-FFF2-40B4-BE49-F238E27FC236}">
                <a16:creationId xmlns:a16="http://schemas.microsoft.com/office/drawing/2014/main" id="{47B40455-86A5-3CB2-25C5-415C805CF3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-1" y="134650"/>
            <a:ext cx="552950" cy="297528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33"/>
  <sheetViews>
    <sheetView tabSelected="1" zoomScale="85" zoomScaleNormal="85" workbookViewId="0">
      <pane ySplit="1" topLeftCell="A818" activePane="bottomLeft" state="frozen"/>
      <selection pane="bottomLeft" sqref="A1:XFD832"/>
    </sheetView>
  </sheetViews>
  <sheetFormatPr defaultRowHeight="15"/>
  <cols>
    <col min="1" max="1" width="48" bestFit="1" customWidth="1"/>
    <col min="2" max="2" width="35" customWidth="1"/>
    <col min="3" max="3" width="18.7109375" bestFit="1" customWidth="1"/>
    <col min="4" max="8" width="18.5703125" customWidth="1"/>
    <col min="9" max="9" width="22.5703125" customWidth="1"/>
    <col min="11" max="11" width="12.140625" bestFit="1" customWidth="1"/>
  </cols>
  <sheetData>
    <row r="1" spans="1:11" ht="59.25" customHeight="1">
      <c r="A1" s="2"/>
      <c r="B1" s="26"/>
      <c r="C1" s="26"/>
      <c r="D1" s="26"/>
      <c r="E1" s="26"/>
      <c r="F1" s="26"/>
      <c r="G1" s="26"/>
      <c r="H1" s="27"/>
    </row>
    <row r="2" spans="1:11" ht="31.5" customHeight="1">
      <c r="A2" s="28" t="s">
        <v>0</v>
      </c>
      <c r="B2" s="28"/>
      <c r="C2" s="28"/>
      <c r="D2" s="28"/>
      <c r="E2" s="28"/>
      <c r="F2" s="28"/>
      <c r="G2" s="28"/>
      <c r="H2" s="28"/>
    </row>
    <row r="3" spans="1:11" ht="27.75" customHeight="1">
      <c r="A3" s="28" t="s">
        <v>1</v>
      </c>
      <c r="B3" s="29"/>
      <c r="C3" s="29"/>
      <c r="D3" s="29"/>
      <c r="E3" s="29"/>
      <c r="F3" s="29"/>
      <c r="G3" s="29"/>
      <c r="H3" s="29"/>
    </row>
    <row r="4" spans="1:11" ht="36" customHeight="1">
      <c r="A4" s="3" t="s">
        <v>2</v>
      </c>
      <c r="B4" s="30" t="s">
        <v>3</v>
      </c>
      <c r="C4" s="31"/>
      <c r="D4" s="3" t="s">
        <v>4</v>
      </c>
      <c r="E4" s="30" t="s">
        <v>5</v>
      </c>
      <c r="F4" s="32"/>
      <c r="G4" s="32"/>
      <c r="H4" s="31"/>
    </row>
    <row r="5" spans="1:11" ht="30">
      <c r="A5" s="15" t="s">
        <v>6</v>
      </c>
      <c r="B5" s="4" t="s">
        <v>7</v>
      </c>
      <c r="C5" s="4" t="s">
        <v>8</v>
      </c>
      <c r="D5" s="4" t="s">
        <v>9</v>
      </c>
      <c r="E5" s="4" t="s">
        <v>10</v>
      </c>
      <c r="F5" s="4" t="s">
        <v>11</v>
      </c>
      <c r="G5" s="4" t="s">
        <v>12</v>
      </c>
      <c r="H5" s="4" t="s">
        <v>13</v>
      </c>
    </row>
    <row r="6" spans="1:11">
      <c r="A6" s="13" t="s">
        <v>14</v>
      </c>
      <c r="B6" s="6" t="str">
        <f>VLOOKUP(A6,'FOLHA DE PAGAMENTO'!$A$3:$H$827,3,0)</f>
        <v>Farmaceutico 12X36 I</v>
      </c>
      <c r="C6" s="16">
        <f>VLOOKUP(A6,'FOLHA DE PAGAMENTO'!$A$3:$H$827,5,0)</f>
        <v>44590</v>
      </c>
      <c r="D6" s="17">
        <v>0</v>
      </c>
      <c r="E6" s="17">
        <f>VLOOKUP(A6,'13º SALÁRIO'!$A$3:$O$815,12,0)</f>
        <v>4992.8</v>
      </c>
      <c r="F6" s="17">
        <f>VLOOKUP(A6,'FOLHA DE PAGAMENTO'!$A$3:$H$827,8,0)</f>
        <v>5021.16</v>
      </c>
      <c r="G6" s="18">
        <f>VLOOKUP(A6,DESCONTOS!$A$3:$J$827,10,0)</f>
        <v>3841.11</v>
      </c>
      <c r="H6" s="17">
        <f t="shared" ref="H6:H69" si="0">SUM(D6+E6+F6-G6)</f>
        <v>6172.8499999999985</v>
      </c>
      <c r="I6" s="7"/>
      <c r="J6" s="5"/>
      <c r="K6" s="5"/>
    </row>
    <row r="7" spans="1:11">
      <c r="A7" s="13" t="s">
        <v>15</v>
      </c>
      <c r="B7" s="6" t="str">
        <f>VLOOKUP(A7,'FOLHA DE PAGAMENTO'!$A$3:$H$827,3,0)</f>
        <v>Enfermeiro I</v>
      </c>
      <c r="C7" s="16">
        <f>VLOOKUP(A7,'FOLHA DE PAGAMENTO'!$A$3:$H$827,5,0)</f>
        <v>45586</v>
      </c>
      <c r="D7" s="17">
        <v>0</v>
      </c>
      <c r="E7" s="17">
        <f>VLOOKUP(A7,'13º SALÁRIO'!$A$3:$O$815,12,0)</f>
        <v>1091.76</v>
      </c>
      <c r="F7" s="17">
        <f>VLOOKUP(A7,'FOLHA DE PAGAMENTO'!$A$3:$H$827,8,0)</f>
        <v>5688.63</v>
      </c>
      <c r="G7" s="18">
        <f>VLOOKUP(A7,DESCONTOS!$A$3:$J$827,10,0)</f>
        <v>1524.4199999999998</v>
      </c>
      <c r="H7" s="17">
        <f t="shared" si="0"/>
        <v>5255.97</v>
      </c>
      <c r="I7" s="7"/>
      <c r="J7" s="5"/>
      <c r="K7" s="5"/>
    </row>
    <row r="8" spans="1:11">
      <c r="A8" s="13" t="s">
        <v>16</v>
      </c>
      <c r="B8" s="6" t="str">
        <f>VLOOKUP(A8,'FOLHA DE PAGAMENTO'!$A$3:$H$827,3,0)</f>
        <v>Psicologo I</v>
      </c>
      <c r="C8" s="16">
        <f>VLOOKUP(A8,'FOLHA DE PAGAMENTO'!$A$3:$H$827,5,0)</f>
        <v>45425</v>
      </c>
      <c r="D8" s="17">
        <v>0</v>
      </c>
      <c r="E8" s="17">
        <f>VLOOKUP(A8,'13º SALÁRIO'!$A$3:$O$815,12,0)</f>
        <v>3880.46</v>
      </c>
      <c r="F8" s="17">
        <f>VLOOKUP(A8,'FOLHA DE PAGAMENTO'!$A$3:$H$827,8,0)</f>
        <v>6110.49</v>
      </c>
      <c r="G8" s="18">
        <f>VLOOKUP(A8,DESCONTOS!$A$3:$J$827,10,0)</f>
        <v>3287.71</v>
      </c>
      <c r="H8" s="17">
        <f t="shared" si="0"/>
        <v>6703.2400000000007</v>
      </c>
      <c r="I8" s="7"/>
      <c r="J8" s="5"/>
      <c r="K8" s="5"/>
    </row>
    <row r="9" spans="1:11">
      <c r="A9" s="13" t="s">
        <v>17</v>
      </c>
      <c r="B9" s="6" t="str">
        <f>VLOOKUP(A9,'FOLHA DE PAGAMENTO'!$A$3:$H$827,3,0)</f>
        <v>Gerente Gestao de Pessoas II</v>
      </c>
      <c r="C9" s="16">
        <f>VLOOKUP(A9,'FOLHA DE PAGAMENTO'!$A$3:$H$827,5,0)</f>
        <v>44624</v>
      </c>
      <c r="D9" s="17">
        <v>0</v>
      </c>
      <c r="E9" s="17">
        <f>VLOOKUP(A9,'13º SALÁRIO'!$A$3:$O$815,12,0)</f>
        <v>17487.47</v>
      </c>
      <c r="F9" s="17">
        <f>VLOOKUP(A9,'FOLHA DE PAGAMENTO'!$A$3:$H$827,8,0)</f>
        <v>20311.96</v>
      </c>
      <c r="G9" s="18">
        <f>VLOOKUP(A9,DESCONTOS!$A$3:$J$827,10,0)</f>
        <v>15327.14</v>
      </c>
      <c r="H9" s="17">
        <f t="shared" si="0"/>
        <v>22472.29</v>
      </c>
      <c r="I9" s="7"/>
      <c r="J9" s="5"/>
      <c r="K9" s="5"/>
    </row>
    <row r="10" spans="1:11">
      <c r="A10" s="13" t="s">
        <v>18</v>
      </c>
      <c r="B10" s="6" t="str">
        <f>VLOOKUP(A10,'FOLHA DE PAGAMENTO'!$A$3:$H$827,3,0)</f>
        <v>Enfermeiro (a) I</v>
      </c>
      <c r="C10" s="16">
        <f>VLOOKUP(A10,'FOLHA DE PAGAMENTO'!$A$3:$H$827,5,0)</f>
        <v>44532</v>
      </c>
      <c r="D10" s="17">
        <v>0</v>
      </c>
      <c r="E10" s="17">
        <f>VLOOKUP(A10,'13º SALÁRIO'!$A$3:$O$815,12,0)</f>
        <v>5014.54</v>
      </c>
      <c r="F10" s="17">
        <f>VLOOKUP(A10,'FOLHA DE PAGAMENTO'!$A$3:$H$827,8,0)</f>
        <v>5175.6400000000003</v>
      </c>
      <c r="G10" s="18">
        <f>VLOOKUP(A10,DESCONTOS!$A$3:$J$827,10,0)</f>
        <v>3924.3999999999996</v>
      </c>
      <c r="H10" s="17">
        <f t="shared" si="0"/>
        <v>6265.7800000000007</v>
      </c>
      <c r="I10" s="7"/>
      <c r="J10" s="5"/>
      <c r="K10" s="5"/>
    </row>
    <row r="11" spans="1:11">
      <c r="A11" s="13" t="s">
        <v>19</v>
      </c>
      <c r="B11" s="6" t="str">
        <f>VLOOKUP(A11,'FOLHA DE PAGAMENTO'!$A$3:$H$827,3,0)</f>
        <v>Técnico de Enfermagem I</v>
      </c>
      <c r="C11" s="16">
        <f>VLOOKUP(A11,'FOLHA DE PAGAMENTO'!$A$3:$H$827,5,0)</f>
        <v>45460</v>
      </c>
      <c r="D11" s="17">
        <v>0</v>
      </c>
      <c r="E11" s="17">
        <f>VLOOKUP(A11,'13º SALÁRIO'!$A$3:$O$815,12,0)</f>
        <v>2466.8200000000002</v>
      </c>
      <c r="F11" s="17">
        <f>VLOOKUP(A11,'FOLHA DE PAGAMENTO'!$A$3:$H$827,8,0)</f>
        <v>4058.92</v>
      </c>
      <c r="G11" s="18">
        <f>VLOOKUP(A11,DESCONTOS!$A$3:$J$827,10,0)</f>
        <v>2852.42</v>
      </c>
      <c r="H11" s="17">
        <f t="shared" si="0"/>
        <v>3673.3199999999997</v>
      </c>
      <c r="I11" s="7"/>
      <c r="J11" s="5"/>
      <c r="K11" s="5"/>
    </row>
    <row r="12" spans="1:11">
      <c r="A12" s="13" t="s">
        <v>20</v>
      </c>
      <c r="B12" s="6" t="str">
        <f>VLOOKUP(A12,'FOLHA DE PAGAMENTO'!$A$3:$H$827,3,0)</f>
        <v>Técnico de Enfermagem I</v>
      </c>
      <c r="C12" s="16">
        <f>VLOOKUP(A12,'FOLHA DE PAGAMENTO'!$A$3:$H$827,5,0)</f>
        <v>45243</v>
      </c>
      <c r="D12" s="17">
        <v>0</v>
      </c>
      <c r="E12" s="17">
        <f>VLOOKUP(A12,'13º SALÁRIO'!$A$3:$O$815,12,0)</f>
        <v>4981.75</v>
      </c>
      <c r="F12" s="17">
        <f>VLOOKUP(A12,'FOLHA DE PAGAMENTO'!$A$3:$H$827,8,0)</f>
        <v>4995.97</v>
      </c>
      <c r="G12" s="18">
        <f>VLOOKUP(A12,DESCONTOS!$A$3:$J$827,10,0)</f>
        <v>4422.5</v>
      </c>
      <c r="H12" s="17">
        <f t="shared" si="0"/>
        <v>5555.2200000000012</v>
      </c>
      <c r="I12" s="7"/>
      <c r="J12" s="5"/>
      <c r="K12" s="5"/>
    </row>
    <row r="13" spans="1:11">
      <c r="A13" s="13" t="s">
        <v>21</v>
      </c>
      <c r="B13" s="6" t="str">
        <f>VLOOKUP(A13,'FOLHA DE PAGAMENTO'!$A$3:$H$827,3,0)</f>
        <v>Tecnico de Enfermagem II</v>
      </c>
      <c r="C13" s="16">
        <f>VLOOKUP(A13,'FOLHA DE PAGAMENTO'!$A$3:$H$827,5,0)</f>
        <v>44532</v>
      </c>
      <c r="D13" s="17">
        <v>0</v>
      </c>
      <c r="E13" s="17">
        <f>VLOOKUP(A13,'13º SALÁRIO'!$A$3:$O$815,12,0)</f>
        <v>4949.91</v>
      </c>
      <c r="F13" s="17">
        <f>VLOOKUP(A13,'FOLHA DE PAGAMENTO'!$A$3:$H$827,8,0)</f>
        <v>5074.0200000000004</v>
      </c>
      <c r="G13" s="18">
        <f>VLOOKUP(A13,DESCONTOS!$A$3:$J$827,10,0)</f>
        <v>4443.72</v>
      </c>
      <c r="H13" s="17">
        <f t="shared" si="0"/>
        <v>5580.21</v>
      </c>
      <c r="I13" s="7"/>
      <c r="J13" s="5"/>
      <c r="K13" s="5"/>
    </row>
    <row r="14" spans="1:11">
      <c r="A14" s="13" t="s">
        <v>22</v>
      </c>
      <c r="B14" s="6" t="str">
        <f>VLOOKUP(A14,'FOLHA DE PAGAMENTO'!$A$3:$H$827,3,0)</f>
        <v>Tecnico de Enfermagem II</v>
      </c>
      <c r="C14" s="16">
        <f>VLOOKUP(A14,'FOLHA DE PAGAMENTO'!$A$3:$H$827,5,0)</f>
        <v>44531</v>
      </c>
      <c r="D14" s="17">
        <v>0</v>
      </c>
      <c r="E14" s="17">
        <f>VLOOKUP(A14,'13º SALÁRIO'!$A$3:$O$815,12,0)</f>
        <v>4140.53</v>
      </c>
      <c r="F14" s="17">
        <f>VLOOKUP(A14,'FOLHA DE PAGAMENTO'!$A$3:$H$827,8,0)</f>
        <v>4140.53</v>
      </c>
      <c r="G14" s="18">
        <f>VLOOKUP(A14,DESCONTOS!$A$3:$J$827,10,0)</f>
        <v>3757.35</v>
      </c>
      <c r="H14" s="17">
        <f t="shared" si="0"/>
        <v>4523.7099999999991</v>
      </c>
      <c r="I14" s="7"/>
      <c r="J14" s="5"/>
      <c r="K14" s="5"/>
    </row>
    <row r="15" spans="1:11">
      <c r="A15" s="13" t="s">
        <v>23</v>
      </c>
      <c r="B15" s="6" t="str">
        <f>VLOOKUP(A15,'FOLHA DE PAGAMENTO'!$A$3:$H$827,3,0)</f>
        <v>Enfermeiro (a) I</v>
      </c>
      <c r="C15" s="16">
        <f>VLOOKUP(A15,'FOLHA DE PAGAMENTO'!$A$3:$H$827,5,0)</f>
        <v>45250</v>
      </c>
      <c r="D15" s="17">
        <v>0</v>
      </c>
      <c r="E15" s="17">
        <f>VLOOKUP(A15,'13º SALÁRIO'!$A$3:$O$815,12,0)</f>
        <v>4224.2</v>
      </c>
      <c r="F15" s="17">
        <f>VLOOKUP(A15,'FOLHA DE PAGAMENTO'!$A$3:$H$827,8,0)</f>
        <v>4706.9399999999996</v>
      </c>
      <c r="G15" s="18">
        <f>VLOOKUP(A15,DESCONTOS!$A$3:$J$827,10,0)</f>
        <v>3069.25</v>
      </c>
      <c r="H15" s="17">
        <f t="shared" si="0"/>
        <v>5861.8899999999994</v>
      </c>
      <c r="I15" s="7"/>
      <c r="J15" s="5"/>
      <c r="K15" s="5"/>
    </row>
    <row r="16" spans="1:11">
      <c r="A16" s="13" t="s">
        <v>24</v>
      </c>
      <c r="B16" s="6" t="str">
        <f>VLOOKUP(A16,'FOLHA DE PAGAMENTO'!$A$3:$H$827,3,0)</f>
        <v>Fisioterapeuta I</v>
      </c>
      <c r="C16" s="16">
        <f>VLOOKUP(A16,'FOLHA DE PAGAMENTO'!$A$3:$H$827,5,0)</f>
        <v>45523</v>
      </c>
      <c r="D16" s="17">
        <v>0</v>
      </c>
      <c r="E16" s="17">
        <f>VLOOKUP(A16,'13º SALÁRIO'!$A$3:$O$815,12,0)</f>
        <v>1846.25</v>
      </c>
      <c r="F16" s="17">
        <f>VLOOKUP(A16,'FOLHA DE PAGAMENTO'!$A$3:$H$827,8,0)</f>
        <v>5737.59</v>
      </c>
      <c r="G16" s="18">
        <f>VLOOKUP(A16,DESCONTOS!$A$3:$J$827,10,0)</f>
        <v>2062.5</v>
      </c>
      <c r="H16" s="17">
        <f t="shared" si="0"/>
        <v>5521.34</v>
      </c>
      <c r="I16" s="7"/>
      <c r="J16" s="5"/>
      <c r="K16" s="5"/>
    </row>
    <row r="17" spans="1:11">
      <c r="A17" s="13" t="s">
        <v>25</v>
      </c>
      <c r="B17" s="6" t="str">
        <f>VLOOKUP(A17,'FOLHA DE PAGAMENTO'!$A$3:$H$827,3,0)</f>
        <v>Auxiliar Administrativo  I</v>
      </c>
      <c r="C17" s="16">
        <f>VLOOKUP(A17,'FOLHA DE PAGAMENTO'!$A$3:$H$827,5,0)</f>
        <v>45299</v>
      </c>
      <c r="D17" s="17">
        <v>0</v>
      </c>
      <c r="E17" s="17">
        <f>VLOOKUP(A17,'13º SALÁRIO'!$A$3:$O$815,12,0)</f>
        <v>2246.46</v>
      </c>
      <c r="F17" s="17">
        <f>VLOOKUP(A17,'FOLHA DE PAGAMENTO'!$A$3:$H$827,8,0)</f>
        <v>2246.46</v>
      </c>
      <c r="G17" s="18">
        <f>VLOOKUP(A17,DESCONTOS!$A$3:$J$827,10,0)</f>
        <v>1210.72</v>
      </c>
      <c r="H17" s="17">
        <f t="shared" si="0"/>
        <v>3282.2</v>
      </c>
      <c r="I17" s="7"/>
      <c r="J17" s="5"/>
      <c r="K17" s="5"/>
    </row>
    <row r="18" spans="1:11">
      <c r="A18" s="13" t="s">
        <v>26</v>
      </c>
      <c r="B18" s="6" t="str">
        <f>VLOOKUP(A18,'FOLHA DE PAGAMENTO'!$A$3:$H$827,3,0)</f>
        <v>Enfermeiro I</v>
      </c>
      <c r="C18" s="16">
        <f>VLOOKUP(A18,'FOLHA DE PAGAMENTO'!$A$3:$H$827,5,0)</f>
        <v>45355</v>
      </c>
      <c r="D18" s="17">
        <v>0</v>
      </c>
      <c r="E18" s="17">
        <f>VLOOKUP(A18,'13º SALÁRIO'!$A$3:$O$815,12,0)</f>
        <v>4041.54</v>
      </c>
      <c r="F18" s="17">
        <f>VLOOKUP(A18,'FOLHA DE PAGAMENTO'!$A$3:$H$827,8,0)</f>
        <v>4230.28</v>
      </c>
      <c r="G18" s="18">
        <f>VLOOKUP(A18,DESCONTOS!$A$3:$J$827,10,0)</f>
        <v>2923.84</v>
      </c>
      <c r="H18" s="17">
        <f t="shared" si="0"/>
        <v>5347.98</v>
      </c>
      <c r="I18" s="7"/>
      <c r="J18" s="5"/>
      <c r="K18" s="5"/>
    </row>
    <row r="19" spans="1:11">
      <c r="A19" s="13" t="s">
        <v>27</v>
      </c>
      <c r="B19" s="6" t="str">
        <f>VLOOKUP(A19,'FOLHA DE PAGAMENTO'!$A$3:$H$827,3,0)</f>
        <v>Tecnico de Enfermagem II</v>
      </c>
      <c r="C19" s="16">
        <f>VLOOKUP(A19,'FOLHA DE PAGAMENTO'!$A$3:$H$827,5,0)</f>
        <v>44928</v>
      </c>
      <c r="D19" s="17">
        <v>0</v>
      </c>
      <c r="E19" s="17">
        <f>VLOOKUP(A19,'13º SALÁRIO'!$A$3:$O$815,12,0)</f>
        <v>4058.92</v>
      </c>
      <c r="F19" s="17">
        <f>VLOOKUP(A19,'FOLHA DE PAGAMENTO'!$A$3:$H$827,8,0)</f>
        <v>4058.92</v>
      </c>
      <c r="G19" s="18">
        <f>VLOOKUP(A19,DESCONTOS!$A$3:$J$827,10,0)</f>
        <v>3845.63</v>
      </c>
      <c r="H19" s="17">
        <f t="shared" si="0"/>
        <v>4272.21</v>
      </c>
      <c r="I19" s="7"/>
      <c r="J19" s="5"/>
      <c r="K19" s="5"/>
    </row>
    <row r="20" spans="1:11">
      <c r="A20" s="13" t="s">
        <v>28</v>
      </c>
      <c r="B20" s="6" t="str">
        <f>VLOOKUP(A20,'FOLHA DE PAGAMENTO'!$A$3:$H$827,3,0)</f>
        <v>Fisioterapeuta I</v>
      </c>
      <c r="C20" s="16">
        <f>VLOOKUP(A20,'FOLHA DE PAGAMENTO'!$A$3:$H$827,5,0)</f>
        <v>44594</v>
      </c>
      <c r="D20" s="17">
        <v>0</v>
      </c>
      <c r="E20" s="17">
        <f>VLOOKUP(A20,'13º SALÁRIO'!$A$3:$O$815,12,0)</f>
        <v>4602.59</v>
      </c>
      <c r="F20" s="17">
        <f>VLOOKUP(A20,'FOLHA DE PAGAMENTO'!$A$3:$H$827,8,0)</f>
        <v>4764.58</v>
      </c>
      <c r="G20" s="18">
        <f>VLOOKUP(A20,DESCONTOS!$A$3:$J$827,10,0)</f>
        <v>3517.28</v>
      </c>
      <c r="H20" s="17">
        <f t="shared" si="0"/>
        <v>5849.8899999999994</v>
      </c>
      <c r="I20" s="7"/>
      <c r="J20" s="5"/>
      <c r="K20" s="5"/>
    </row>
    <row r="21" spans="1:11">
      <c r="A21" s="13" t="s">
        <v>29</v>
      </c>
      <c r="B21" s="6" t="str">
        <f>VLOOKUP(A21,'FOLHA DE PAGAMENTO'!$A$3:$H$827,3,0)</f>
        <v>Fisioterapeuta I</v>
      </c>
      <c r="C21" s="16">
        <f>VLOOKUP(A21,'FOLHA DE PAGAMENTO'!$A$3:$H$827,5,0)</f>
        <v>45523</v>
      </c>
      <c r="D21" s="17">
        <v>0</v>
      </c>
      <c r="E21" s="17">
        <f>VLOOKUP(A21,'13º SALÁRIO'!$A$3:$O$815,12,0)</f>
        <v>1839.11</v>
      </c>
      <c r="F21" s="17">
        <f>VLOOKUP(A21,'FOLHA DE PAGAMENTO'!$A$3:$H$827,8,0)</f>
        <v>5801.9</v>
      </c>
      <c r="G21" s="18">
        <f>VLOOKUP(A21,DESCONTOS!$A$3:$J$827,10,0)</f>
        <v>2081.7399999999998</v>
      </c>
      <c r="H21" s="17">
        <f t="shared" si="0"/>
        <v>5559.2699999999995</v>
      </c>
      <c r="I21" s="7"/>
      <c r="J21" s="5"/>
      <c r="K21" s="5"/>
    </row>
    <row r="22" spans="1:11">
      <c r="A22" s="13" t="s">
        <v>30</v>
      </c>
      <c r="B22" s="6" t="str">
        <f>VLOOKUP(A22,'FOLHA DE PAGAMENTO'!$A$3:$H$827,3,0)</f>
        <v>Auxiliar Administrativo I</v>
      </c>
      <c r="C22" s="16">
        <f>VLOOKUP(A22,'FOLHA DE PAGAMENTO'!$A$3:$H$827,5,0)</f>
        <v>45432</v>
      </c>
      <c r="D22" s="17">
        <v>0</v>
      </c>
      <c r="E22" s="17">
        <f>VLOOKUP(A22,'13º SALÁRIO'!$A$3:$O$815,12,0)</f>
        <v>1310.44</v>
      </c>
      <c r="F22" s="17">
        <f>VLOOKUP(A22,'FOLHA DE PAGAMENTO'!$A$3:$H$827,8,0)</f>
        <v>2246.46</v>
      </c>
      <c r="G22" s="18">
        <f>VLOOKUP(A22,DESCONTOS!$A$3:$J$827,10,0)</f>
        <v>766.6</v>
      </c>
      <c r="H22" s="17">
        <f t="shared" si="0"/>
        <v>2790.3</v>
      </c>
      <c r="I22" s="7"/>
      <c r="J22" s="5"/>
      <c r="K22" s="5"/>
    </row>
    <row r="23" spans="1:11">
      <c r="A23" s="13" t="s">
        <v>31</v>
      </c>
      <c r="B23" s="6" t="str">
        <f>VLOOKUP(A23,'FOLHA DE PAGAMENTO'!$A$3:$H$827,3,0)</f>
        <v>Tecnico de Enfermagem II</v>
      </c>
      <c r="C23" s="16">
        <f>VLOOKUP(A23,'FOLHA DE PAGAMENTO'!$A$3:$H$827,5,0)</f>
        <v>45117</v>
      </c>
      <c r="D23" s="17">
        <v>3448.28</v>
      </c>
      <c r="E23" s="17">
        <f>VLOOKUP(A23,'13º SALÁRIO'!$A$3:$O$815,12,0)</f>
        <v>4849.82</v>
      </c>
      <c r="F23" s="17">
        <f>VLOOKUP(A23,'FOLHA DE PAGAMENTO'!$A$3:$H$827,8,0)</f>
        <v>5376.04</v>
      </c>
      <c r="G23" s="18">
        <f>VLOOKUP(A23,DESCONTOS!$A$3:$J$827,10,0)</f>
        <v>7378.57</v>
      </c>
      <c r="H23" s="17">
        <f t="shared" si="0"/>
        <v>6295.57</v>
      </c>
      <c r="I23" s="7"/>
      <c r="J23" s="5"/>
      <c r="K23" s="5"/>
    </row>
    <row r="24" spans="1:11">
      <c r="A24" s="13" t="s">
        <v>32</v>
      </c>
      <c r="B24" s="6" t="str">
        <f>VLOOKUP(A24,'FOLHA DE PAGAMENTO'!$A$3:$H$827,3,0)</f>
        <v>Enfermeiro I</v>
      </c>
      <c r="C24" s="16">
        <f>VLOOKUP(A24,'FOLHA DE PAGAMENTO'!$A$3:$H$827,5,0)</f>
        <v>45617</v>
      </c>
      <c r="D24" s="17">
        <v>0</v>
      </c>
      <c r="E24" s="17">
        <f>VLOOKUP(A24,'13º SALÁRIO'!$A$3:$O$815,12,0)</f>
        <v>431.63</v>
      </c>
      <c r="F24" s="17">
        <f>VLOOKUP(A24,'FOLHA DE PAGAMENTO'!$A$3:$H$827,8,0)</f>
        <v>5352.32</v>
      </c>
      <c r="G24" s="18">
        <f>VLOOKUP(A24,DESCONTOS!$A$3:$J$827,10,0)</f>
        <v>1017.09</v>
      </c>
      <c r="H24" s="17">
        <f t="shared" si="0"/>
        <v>4766.8599999999997</v>
      </c>
      <c r="I24" s="7"/>
      <c r="J24" s="5"/>
      <c r="K24" s="5"/>
    </row>
    <row r="25" spans="1:11">
      <c r="A25" s="13" t="s">
        <v>33</v>
      </c>
      <c r="B25" s="6" t="str">
        <f>VLOOKUP(A25,'FOLHA DE PAGAMENTO'!$A$3:$H$827,3,0)</f>
        <v>Tec Segurança do Trabalho I</v>
      </c>
      <c r="C25" s="16">
        <f>VLOOKUP(A25,'FOLHA DE PAGAMENTO'!$A$3:$H$827,5,0)</f>
        <v>44662</v>
      </c>
      <c r="D25" s="17">
        <v>0</v>
      </c>
      <c r="E25" s="17">
        <f>VLOOKUP(A25,'13º SALÁRIO'!$A$3:$O$815,12,0)</f>
        <v>4025.24</v>
      </c>
      <c r="F25" s="17">
        <f>VLOOKUP(A25,'FOLHA DE PAGAMENTO'!$A$3:$H$827,8,0)</f>
        <v>4753.7700000000004</v>
      </c>
      <c r="G25" s="18">
        <f>VLOOKUP(A25,DESCONTOS!$A$3:$J$827,10,0)</f>
        <v>2634.79</v>
      </c>
      <c r="H25" s="17">
        <f t="shared" si="0"/>
        <v>6144.22</v>
      </c>
      <c r="I25" s="7"/>
      <c r="J25" s="5"/>
      <c r="K25" s="5"/>
    </row>
    <row r="26" spans="1:11">
      <c r="A26" s="13" t="s">
        <v>34</v>
      </c>
      <c r="B26" s="6" t="str">
        <f>VLOOKUP(A26,'FOLHA DE PAGAMENTO'!$A$3:$H$827,3,0)</f>
        <v>Tecnico de Enfermagem II</v>
      </c>
      <c r="C26" s="16">
        <f>VLOOKUP(A26,'FOLHA DE PAGAMENTO'!$A$3:$H$827,5,0)</f>
        <v>44593</v>
      </c>
      <c r="D26" s="17">
        <v>0</v>
      </c>
      <c r="E26" s="17">
        <f>VLOOKUP(A26,'13º SALÁRIO'!$A$3:$O$815,12,0)</f>
        <v>4596.3999999999996</v>
      </c>
      <c r="F26" s="17">
        <f>VLOOKUP(A26,'FOLHA DE PAGAMENTO'!$A$3:$H$827,8,0)</f>
        <v>4685.37</v>
      </c>
      <c r="G26" s="18">
        <f>VLOOKUP(A26,DESCONTOS!$A$3:$J$827,10,0)</f>
        <v>4254.97</v>
      </c>
      <c r="H26" s="17">
        <f t="shared" si="0"/>
        <v>5026.8</v>
      </c>
      <c r="I26" s="7"/>
      <c r="J26" s="5"/>
      <c r="K26" s="5"/>
    </row>
    <row r="27" spans="1:11">
      <c r="A27" s="13" t="s">
        <v>35</v>
      </c>
      <c r="B27" s="6" t="str">
        <f>VLOOKUP(A27,'FOLHA DE PAGAMENTO'!$A$3:$H$827,3,0)</f>
        <v>Técnico de Enfermagem I</v>
      </c>
      <c r="C27" s="16">
        <f>VLOOKUP(A27,'FOLHA DE PAGAMENTO'!$A$3:$H$827,5,0)</f>
        <v>45495</v>
      </c>
      <c r="D27" s="17">
        <v>0</v>
      </c>
      <c r="E27" s="17">
        <f>VLOOKUP(A27,'13º SALÁRIO'!$A$3:$O$815,12,0)</f>
        <v>2201.4699999999998</v>
      </c>
      <c r="F27" s="17">
        <f>VLOOKUP(A27,'FOLHA DE PAGAMENTO'!$A$3:$H$827,8,0)</f>
        <v>4058.92</v>
      </c>
      <c r="G27" s="18">
        <f>VLOOKUP(A27,DESCONTOS!$A$3:$J$827,10,0)</f>
        <v>2723.62</v>
      </c>
      <c r="H27" s="17">
        <f t="shared" si="0"/>
        <v>3536.7699999999995</v>
      </c>
      <c r="I27" s="7"/>
      <c r="J27" s="5"/>
      <c r="K27" s="5"/>
    </row>
    <row r="28" spans="1:11">
      <c r="A28" s="13" t="s">
        <v>36</v>
      </c>
      <c r="B28" s="6" t="str">
        <f>VLOOKUP(A28,'FOLHA DE PAGAMENTO'!$A$3:$H$827,3,0)</f>
        <v>Tecnico de Enfermagem II</v>
      </c>
      <c r="C28" s="16">
        <f>VLOOKUP(A28,'FOLHA DE PAGAMENTO'!$A$3:$H$827,5,0)</f>
        <v>45026</v>
      </c>
      <c r="D28" s="17">
        <v>0</v>
      </c>
      <c r="E28" s="17">
        <f>VLOOKUP(A28,'13º SALÁRIO'!$A$3:$O$815,12,0)</f>
        <v>4058.92</v>
      </c>
      <c r="F28" s="17">
        <f>VLOOKUP(A28,'FOLHA DE PAGAMENTO'!$A$3:$H$827,8,0)</f>
        <v>4058.92</v>
      </c>
      <c r="G28" s="18">
        <f>VLOOKUP(A28,DESCONTOS!$A$3:$J$827,10,0)</f>
        <v>3725.53</v>
      </c>
      <c r="H28" s="17">
        <f t="shared" si="0"/>
        <v>4392.3099999999995</v>
      </c>
      <c r="I28" s="7"/>
      <c r="J28" s="5"/>
      <c r="K28" s="5"/>
    </row>
    <row r="29" spans="1:11">
      <c r="A29" s="13" t="s">
        <v>37</v>
      </c>
      <c r="B29" s="6" t="str">
        <f>VLOOKUP(A29,'FOLHA DE PAGAMENTO'!$A$3:$H$827,3,0)</f>
        <v>Enfermeiro (a) I</v>
      </c>
      <c r="C29" s="16">
        <f>VLOOKUP(A29,'FOLHA DE PAGAMENTO'!$A$3:$H$827,5,0)</f>
        <v>45327</v>
      </c>
      <c r="D29" s="17">
        <v>0</v>
      </c>
      <c r="E29" s="17">
        <f>VLOOKUP(A29,'13º SALÁRIO'!$A$3:$O$815,12,0)</f>
        <v>3881.05</v>
      </c>
      <c r="F29" s="17">
        <f>VLOOKUP(A29,'FOLHA DE PAGAMENTO'!$A$3:$H$827,8,0)</f>
        <v>4224.2</v>
      </c>
      <c r="G29" s="18">
        <f>VLOOKUP(A29,DESCONTOS!$A$3:$J$827,10,0)</f>
        <v>2759.55</v>
      </c>
      <c r="H29" s="17">
        <f t="shared" si="0"/>
        <v>5345.7</v>
      </c>
      <c r="I29" s="7"/>
      <c r="J29" s="5"/>
      <c r="K29" s="5"/>
    </row>
    <row r="30" spans="1:11">
      <c r="A30" s="13" t="s">
        <v>38</v>
      </c>
      <c r="B30" s="6" t="str">
        <f>VLOOKUP(A30,'FOLHA DE PAGAMENTO'!$A$3:$H$827,3,0)</f>
        <v>Gerente de Facilities III</v>
      </c>
      <c r="C30" s="16">
        <f>VLOOKUP(A30,'FOLHA DE PAGAMENTO'!$A$3:$H$827,5,0)</f>
        <v>45293</v>
      </c>
      <c r="D30" s="17">
        <v>0</v>
      </c>
      <c r="E30" s="17">
        <f>VLOOKUP(A30,'13º SALÁRIO'!$A$3:$O$815,12,0)</f>
        <v>13490.19</v>
      </c>
      <c r="F30" s="17">
        <f>VLOOKUP(A30,'FOLHA DE PAGAMENTO'!$A$3:$H$827,8,0)</f>
        <v>13490.19</v>
      </c>
      <c r="G30" s="18">
        <f>VLOOKUP(A30,DESCONTOS!$A$3:$J$827,10,0)</f>
        <v>11587.189999999999</v>
      </c>
      <c r="H30" s="17">
        <f t="shared" si="0"/>
        <v>15393.190000000002</v>
      </c>
      <c r="I30" s="7"/>
      <c r="J30" s="5"/>
      <c r="K30" s="5"/>
    </row>
    <row r="31" spans="1:11">
      <c r="A31" s="13" t="s">
        <v>39</v>
      </c>
      <c r="B31" s="6" t="str">
        <f>VLOOKUP(A31,'FOLHA DE PAGAMENTO'!$A$3:$H$827,3,0)</f>
        <v>Tecnico de Enfermagem II</v>
      </c>
      <c r="C31" s="16">
        <f>VLOOKUP(A31,'FOLHA DE PAGAMENTO'!$A$3:$H$827,5,0)</f>
        <v>44532</v>
      </c>
      <c r="D31" s="17">
        <v>0</v>
      </c>
      <c r="E31" s="17">
        <f>VLOOKUP(A31,'13º SALÁRIO'!$A$3:$O$815,12,0)</f>
        <v>4140.53</v>
      </c>
      <c r="F31" s="17">
        <f>VLOOKUP(A31,'FOLHA DE PAGAMENTO'!$A$3:$H$827,8,0)</f>
        <v>4140.53</v>
      </c>
      <c r="G31" s="18">
        <f>VLOOKUP(A31,DESCONTOS!$A$3:$J$827,10,0)</f>
        <v>3757.35</v>
      </c>
      <c r="H31" s="17">
        <f t="shared" si="0"/>
        <v>4523.7099999999991</v>
      </c>
      <c r="I31" s="7"/>
      <c r="J31" s="5"/>
      <c r="K31" s="5"/>
    </row>
    <row r="32" spans="1:11">
      <c r="A32" s="13" t="s">
        <v>40</v>
      </c>
      <c r="B32" s="6" t="str">
        <f>VLOOKUP(A32,'FOLHA DE PAGAMENTO'!$A$3:$H$827,3,0)</f>
        <v>Enfermeiro (a) I</v>
      </c>
      <c r="C32" s="16">
        <f>VLOOKUP(A32,'FOLHA DE PAGAMENTO'!$A$3:$H$827,5,0)</f>
        <v>44532</v>
      </c>
      <c r="D32" s="17">
        <v>0</v>
      </c>
      <c r="E32" s="17">
        <f>VLOOKUP(A32,'13º SALÁRIO'!$A$3:$O$815,12,0)</f>
        <v>4802.2</v>
      </c>
      <c r="F32" s="17">
        <f>VLOOKUP(A32,'FOLHA DE PAGAMENTO'!$A$3:$H$827,8,0)</f>
        <v>4612.59</v>
      </c>
      <c r="G32" s="18">
        <f>VLOOKUP(A32,DESCONTOS!$A$3:$J$827,10,0)</f>
        <v>3421.5600000000004</v>
      </c>
      <c r="H32" s="17">
        <f t="shared" si="0"/>
        <v>5993.2300000000005</v>
      </c>
      <c r="I32" s="7"/>
      <c r="J32" s="5"/>
      <c r="K32" s="5"/>
    </row>
    <row r="33" spans="1:11">
      <c r="A33" s="13" t="s">
        <v>41</v>
      </c>
      <c r="B33" s="6" t="str">
        <f>VLOOKUP(A33,'FOLHA DE PAGAMENTO'!$A$3:$H$827,3,0)</f>
        <v>Fisioterapeuta I</v>
      </c>
      <c r="C33" s="16">
        <f>VLOOKUP(A33,'FOLHA DE PAGAMENTO'!$A$3:$H$827,5,0)</f>
        <v>44532</v>
      </c>
      <c r="D33" s="17">
        <v>0</v>
      </c>
      <c r="E33" s="17">
        <f>VLOOKUP(A33,'13º SALÁRIO'!$A$3:$O$815,12,0)</f>
        <v>4722.67</v>
      </c>
      <c r="F33" s="17">
        <f>VLOOKUP(A33,'FOLHA DE PAGAMENTO'!$A$3:$H$827,8,0)</f>
        <v>5168.21</v>
      </c>
      <c r="G33" s="18">
        <f>VLOOKUP(A33,DESCONTOS!$A$3:$J$827,10,0)</f>
        <v>3652.3599999999997</v>
      </c>
      <c r="H33" s="17">
        <f t="shared" si="0"/>
        <v>6238.5200000000013</v>
      </c>
      <c r="I33" s="7"/>
      <c r="J33" s="5"/>
      <c r="K33" s="5"/>
    </row>
    <row r="34" spans="1:11">
      <c r="A34" s="13" t="s">
        <v>42</v>
      </c>
      <c r="B34" s="6" t="str">
        <f>VLOOKUP(A34,'FOLHA DE PAGAMENTO'!$A$3:$H$827,3,0)</f>
        <v>Técnico de Enfermagem I</v>
      </c>
      <c r="C34" s="16">
        <f>VLOOKUP(A34,'FOLHA DE PAGAMENTO'!$A$3:$H$827,5,0)</f>
        <v>45593</v>
      </c>
      <c r="D34" s="17">
        <v>0</v>
      </c>
      <c r="E34" s="17">
        <f>VLOOKUP(A34,'13º SALÁRIO'!$A$3:$O$815,12,0)</f>
        <v>1452.48</v>
      </c>
      <c r="F34" s="17">
        <f>VLOOKUP(A34,'FOLHA DE PAGAMENTO'!$A$3:$H$827,8,0)</f>
        <v>4341.32</v>
      </c>
      <c r="G34" s="18">
        <f>VLOOKUP(A34,DESCONTOS!$A$3:$J$827,10,0)</f>
        <v>2388.09</v>
      </c>
      <c r="H34" s="17">
        <f t="shared" si="0"/>
        <v>3405.7099999999991</v>
      </c>
      <c r="I34" s="7"/>
      <c r="J34" s="5"/>
      <c r="K34" s="5"/>
    </row>
    <row r="35" spans="1:11">
      <c r="A35" s="13" t="s">
        <v>43</v>
      </c>
      <c r="B35" s="6" t="str">
        <f>VLOOKUP(A35,'FOLHA DE PAGAMENTO'!$A$3:$H$827,3,0)</f>
        <v>Enfermeiro (a) I</v>
      </c>
      <c r="C35" s="16">
        <f>VLOOKUP(A35,'FOLHA DE PAGAMENTO'!$A$3:$H$827,5,0)</f>
        <v>44609</v>
      </c>
      <c r="D35" s="17">
        <v>0</v>
      </c>
      <c r="E35" s="17">
        <f>VLOOKUP(A35,'13º SALÁRIO'!$A$3:$O$815,12,0)</f>
        <v>4889.1099999999997</v>
      </c>
      <c r="F35" s="17">
        <f>VLOOKUP(A35,'FOLHA DE PAGAMENTO'!$A$3:$H$827,8,0)</f>
        <v>5053.8</v>
      </c>
      <c r="G35" s="18">
        <f>VLOOKUP(A35,DESCONTOS!$A$3:$J$827,10,0)</f>
        <v>3684.71</v>
      </c>
      <c r="H35" s="17">
        <f t="shared" si="0"/>
        <v>6258.2</v>
      </c>
      <c r="I35" s="7"/>
      <c r="J35" s="5"/>
      <c r="K35" s="5"/>
    </row>
    <row r="36" spans="1:11">
      <c r="A36" s="13" t="s">
        <v>44</v>
      </c>
      <c r="B36" s="6" t="str">
        <f>VLOOKUP(A36,'FOLHA DE PAGAMENTO'!$A$3:$H$827,3,0)</f>
        <v>Supervisor de Indicadores V</v>
      </c>
      <c r="C36" s="16">
        <f>VLOOKUP(A36,'FOLHA DE PAGAMENTO'!$A$3:$H$827,5,0)</f>
        <v>44532</v>
      </c>
      <c r="D36" s="17">
        <v>0</v>
      </c>
      <c r="E36" s="17">
        <f>VLOOKUP(A36,'13º SALÁRIO'!$A$3:$O$815,12,0)</f>
        <v>9475.6299999999992</v>
      </c>
      <c r="F36" s="17">
        <f>VLOOKUP(A36,'FOLHA DE PAGAMENTO'!$A$3:$H$827,8,0)</f>
        <v>9475.6299999999992</v>
      </c>
      <c r="G36" s="18">
        <f>VLOOKUP(A36,DESCONTOS!$A$3:$J$827,10,0)</f>
        <v>8370.25</v>
      </c>
      <c r="H36" s="17">
        <f t="shared" si="0"/>
        <v>10581.009999999998</v>
      </c>
      <c r="I36" s="7"/>
      <c r="J36" s="5"/>
      <c r="K36" s="5"/>
    </row>
    <row r="37" spans="1:11">
      <c r="A37" s="13" t="s">
        <v>45</v>
      </c>
      <c r="B37" s="6" t="str">
        <f>VLOOKUP(A37,'FOLHA DE PAGAMENTO'!$A$3:$H$827,3,0)</f>
        <v>Técnico de Enfermagem I</v>
      </c>
      <c r="C37" s="16">
        <f>VLOOKUP(A37,'FOLHA DE PAGAMENTO'!$A$3:$H$827,5,0)</f>
        <v>45593</v>
      </c>
      <c r="D37" s="17">
        <v>0</v>
      </c>
      <c r="E37" s="17">
        <f>VLOOKUP(A37,'13º SALÁRIO'!$A$3:$O$815,12,0)</f>
        <v>1486.39</v>
      </c>
      <c r="F37" s="17">
        <f>VLOOKUP(A37,'FOLHA DE PAGAMENTO'!$A$3:$H$827,8,0)</f>
        <v>5208.0600000000004</v>
      </c>
      <c r="G37" s="18">
        <f>VLOOKUP(A37,DESCONTOS!$A$3:$J$827,10,0)</f>
        <v>2595.33</v>
      </c>
      <c r="H37" s="17">
        <f t="shared" si="0"/>
        <v>4099.1200000000008</v>
      </c>
      <c r="I37" s="7"/>
      <c r="J37" s="5"/>
      <c r="K37" s="5"/>
    </row>
    <row r="38" spans="1:11">
      <c r="A38" s="13" t="s">
        <v>46</v>
      </c>
      <c r="B38" s="6" t="str">
        <f>VLOOKUP(A38,'FOLHA DE PAGAMENTO'!$A$3:$H$827,3,0)</f>
        <v>Enfermeiro (a) I</v>
      </c>
      <c r="C38" s="16">
        <f>VLOOKUP(A38,'FOLHA DE PAGAMENTO'!$A$3:$H$827,5,0)</f>
        <v>45117</v>
      </c>
      <c r="D38" s="17">
        <v>0</v>
      </c>
      <c r="E38" s="17">
        <f>VLOOKUP(A38,'13º SALÁRIO'!$A$3:$O$815,12,0)</f>
        <v>4856.87</v>
      </c>
      <c r="F38" s="17">
        <f>VLOOKUP(A38,'FOLHA DE PAGAMENTO'!$A$3:$H$827,8,0)</f>
        <v>4955.66</v>
      </c>
      <c r="G38" s="18">
        <f>VLOOKUP(A38,DESCONTOS!$A$3:$J$827,10,0)</f>
        <v>3899.6400000000003</v>
      </c>
      <c r="H38" s="17">
        <f t="shared" si="0"/>
        <v>5912.8899999999985</v>
      </c>
      <c r="I38" s="7"/>
      <c r="J38" s="5"/>
      <c r="K38" s="5"/>
    </row>
    <row r="39" spans="1:11">
      <c r="A39" s="13" t="s">
        <v>47</v>
      </c>
      <c r="B39" s="6" t="str">
        <f>VLOOKUP(A39,'FOLHA DE PAGAMENTO'!$A$3:$H$827,3,0)</f>
        <v>Gerente de Enfermagem II</v>
      </c>
      <c r="C39" s="16">
        <f>VLOOKUP(A39,'FOLHA DE PAGAMENTO'!$A$3:$H$827,5,0)</f>
        <v>44531</v>
      </c>
      <c r="D39" s="17">
        <v>0</v>
      </c>
      <c r="E39" s="17">
        <f>VLOOKUP(A39,'13º SALÁRIO'!$A$3:$O$815,12,0)</f>
        <v>17857.34</v>
      </c>
      <c r="F39" s="17">
        <f>VLOOKUP(A39,'FOLHA DE PAGAMENTO'!$A$3:$H$827,8,0)</f>
        <v>19286.2</v>
      </c>
      <c r="G39" s="18">
        <f>VLOOKUP(A39,DESCONTOS!$A$3:$J$827,10,0)</f>
        <v>16780.32</v>
      </c>
      <c r="H39" s="17">
        <f t="shared" si="0"/>
        <v>20363.22</v>
      </c>
      <c r="I39" s="7"/>
      <c r="J39" s="5"/>
      <c r="K39" s="5"/>
    </row>
    <row r="40" spans="1:11">
      <c r="A40" s="13" t="s">
        <v>48</v>
      </c>
      <c r="B40" s="6" t="str">
        <f>VLOOKUP(A40,'FOLHA DE PAGAMENTO'!$A$3:$H$827,3,0)</f>
        <v>Analista de Qualidade III</v>
      </c>
      <c r="C40" s="16">
        <f>VLOOKUP(A40,'FOLHA DE PAGAMENTO'!$A$3:$H$827,5,0)</f>
        <v>45516</v>
      </c>
      <c r="D40" s="17">
        <v>0</v>
      </c>
      <c r="E40" s="17">
        <f>VLOOKUP(A40,'13º SALÁRIO'!$A$3:$O$815,12,0)</f>
        <v>2331.29</v>
      </c>
      <c r="F40" s="17">
        <f>VLOOKUP(A40,'FOLHA DE PAGAMENTO'!$A$3:$H$827,8,0)</f>
        <v>5595.08</v>
      </c>
      <c r="G40" s="18">
        <f>VLOOKUP(A40,DESCONTOS!$A$3:$J$827,10,0)</f>
        <v>2211.6000000000004</v>
      </c>
      <c r="H40" s="17">
        <f t="shared" si="0"/>
        <v>5714.7699999999995</v>
      </c>
      <c r="I40" s="7"/>
      <c r="J40" s="5"/>
      <c r="K40" s="5"/>
    </row>
    <row r="41" spans="1:11">
      <c r="A41" s="13" t="s">
        <v>49</v>
      </c>
      <c r="B41" s="6" t="str">
        <f>VLOOKUP(A41,'FOLHA DE PAGAMENTO'!$A$3:$H$827,3,0)</f>
        <v>ASSISTENTE EXECUTIVO</v>
      </c>
      <c r="C41" s="16">
        <f>VLOOKUP(A41,'FOLHA DE PAGAMENTO'!$A$3:$H$827,5,0)</f>
        <v>44531</v>
      </c>
      <c r="D41" s="17">
        <v>0</v>
      </c>
      <c r="E41" s="17">
        <f>VLOOKUP(A41,'13º SALÁRIO'!$A$3:$O$815,12,0)</f>
        <v>3986.71</v>
      </c>
      <c r="F41" s="17">
        <f>VLOOKUP(A41,'FOLHA DE PAGAMENTO'!$A$3:$H$827,8,0)</f>
        <v>4368.32</v>
      </c>
      <c r="G41" s="18">
        <f>VLOOKUP(A41,DESCONTOS!$A$3:$J$827,10,0)</f>
        <v>1796.06</v>
      </c>
      <c r="H41" s="17">
        <f t="shared" si="0"/>
        <v>6558.9699999999993</v>
      </c>
      <c r="I41" s="7"/>
      <c r="J41" s="5"/>
      <c r="K41" s="5"/>
    </row>
    <row r="42" spans="1:11">
      <c r="A42" s="13" t="s">
        <v>50</v>
      </c>
      <c r="B42" s="6" t="str">
        <f>VLOOKUP(A42,'FOLHA DE PAGAMENTO'!$A$3:$H$827,3,0)</f>
        <v>Tecnico de Enfermagem II</v>
      </c>
      <c r="C42" s="16">
        <f>VLOOKUP(A42,'FOLHA DE PAGAMENTO'!$A$3:$H$827,5,0)</f>
        <v>44531</v>
      </c>
      <c r="D42" s="17">
        <v>0</v>
      </c>
      <c r="E42" s="17">
        <f>VLOOKUP(A42,'13º SALÁRIO'!$A$3:$O$815,12,0)</f>
        <v>4140.55</v>
      </c>
      <c r="F42" s="17">
        <f>VLOOKUP(A42,'FOLHA DE PAGAMENTO'!$A$3:$H$827,8,0)</f>
        <v>4058.92</v>
      </c>
      <c r="G42" s="18">
        <f>VLOOKUP(A42,DESCONTOS!$A$3:$J$827,10,0)</f>
        <v>3741.4300000000003</v>
      </c>
      <c r="H42" s="17">
        <f t="shared" si="0"/>
        <v>4458.0400000000009</v>
      </c>
      <c r="I42" s="7"/>
      <c r="J42" s="5"/>
      <c r="K42" s="5"/>
    </row>
    <row r="43" spans="1:11">
      <c r="A43" s="13" t="s">
        <v>51</v>
      </c>
      <c r="B43" s="6" t="str">
        <f>VLOOKUP(A43,'FOLHA DE PAGAMENTO'!$A$3:$H$827,3,0)</f>
        <v>Fisioterapeuta I</v>
      </c>
      <c r="C43" s="16">
        <f>VLOOKUP(A43,'FOLHA DE PAGAMENTO'!$A$3:$H$827,5,0)</f>
        <v>44603</v>
      </c>
      <c r="D43" s="17">
        <v>0</v>
      </c>
      <c r="E43" s="17">
        <f>VLOOKUP(A43,'13º SALÁRIO'!$A$3:$O$815,12,0)</f>
        <v>5672.19</v>
      </c>
      <c r="F43" s="17">
        <f>VLOOKUP(A43,'FOLHA DE PAGAMENTO'!$A$3:$H$827,8,0)</f>
        <v>5977.52</v>
      </c>
      <c r="G43" s="18">
        <f>VLOOKUP(A43,DESCONTOS!$A$3:$J$827,10,0)</f>
        <v>4561.32</v>
      </c>
      <c r="H43" s="17">
        <f t="shared" si="0"/>
        <v>7088.3899999999994</v>
      </c>
      <c r="I43" s="7"/>
      <c r="J43" s="5"/>
      <c r="K43" s="5"/>
    </row>
    <row r="44" spans="1:11">
      <c r="A44" s="13" t="s">
        <v>52</v>
      </c>
      <c r="B44" s="6" t="str">
        <f>VLOOKUP(A44,'FOLHA DE PAGAMENTO'!$A$3:$H$827,3,0)</f>
        <v>Assistente Social I</v>
      </c>
      <c r="C44" s="16">
        <f>VLOOKUP(A44,'FOLHA DE PAGAMENTO'!$A$3:$H$827,5,0)</f>
        <v>45495</v>
      </c>
      <c r="D44" s="17">
        <v>0</v>
      </c>
      <c r="E44" s="17">
        <f>VLOOKUP(A44,'13º SALÁRIO'!$A$3:$O$815,12,0)</f>
        <v>2016.99</v>
      </c>
      <c r="F44" s="17">
        <f>VLOOKUP(A44,'FOLHA DE PAGAMENTO'!$A$3:$H$827,8,0)</f>
        <v>5247.05</v>
      </c>
      <c r="G44" s="18">
        <f>VLOOKUP(A44,DESCONTOS!$A$3:$J$827,10,0)</f>
        <v>1916.8200000000002</v>
      </c>
      <c r="H44" s="17">
        <f t="shared" si="0"/>
        <v>5347.2199999999993</v>
      </c>
      <c r="I44" s="7"/>
      <c r="J44" s="5"/>
      <c r="K44" s="5"/>
    </row>
    <row r="45" spans="1:11">
      <c r="A45" s="13" t="s">
        <v>53</v>
      </c>
      <c r="B45" s="6" t="str">
        <f>VLOOKUP(A45,'FOLHA DE PAGAMENTO'!$A$3:$H$827,3,0)</f>
        <v>Técnico de Enfermagem I</v>
      </c>
      <c r="C45" s="16">
        <f>VLOOKUP(A45,'FOLHA DE PAGAMENTO'!$A$3:$H$827,5,0)</f>
        <v>45495</v>
      </c>
      <c r="D45" s="17">
        <v>0</v>
      </c>
      <c r="E45" s="17">
        <f>VLOOKUP(A45,'13º SALÁRIO'!$A$3:$O$815,12,0)</f>
        <v>2347.11</v>
      </c>
      <c r="F45" s="17">
        <f>VLOOKUP(A45,'FOLHA DE PAGAMENTO'!$A$3:$H$827,8,0)</f>
        <v>4652.6400000000003</v>
      </c>
      <c r="G45" s="18">
        <f>VLOOKUP(A45,DESCONTOS!$A$3:$J$827,10,0)</f>
        <v>3035.39</v>
      </c>
      <c r="H45" s="17">
        <f t="shared" si="0"/>
        <v>3964.36</v>
      </c>
      <c r="I45" s="7"/>
      <c r="J45" s="5"/>
      <c r="K45" s="5"/>
    </row>
    <row r="46" spans="1:11">
      <c r="A46" s="13" t="s">
        <v>54</v>
      </c>
      <c r="B46" s="6" t="str">
        <f>VLOOKUP(A46,'FOLHA DE PAGAMENTO'!$A$3:$H$827,3,0)</f>
        <v>Tecnico de Enfermagem II</v>
      </c>
      <c r="C46" s="16">
        <f>VLOOKUP(A46,'FOLHA DE PAGAMENTO'!$A$3:$H$827,5,0)</f>
        <v>44774</v>
      </c>
      <c r="D46" s="17">
        <v>0</v>
      </c>
      <c r="E46" s="17">
        <f>VLOOKUP(A46,'13º SALÁRIO'!$A$3:$O$815,12,0)</f>
        <v>4903.71</v>
      </c>
      <c r="F46" s="17">
        <f>VLOOKUP(A46,'FOLHA DE PAGAMENTO'!$A$3:$H$827,8,0)</f>
        <v>4614.1499999999996</v>
      </c>
      <c r="G46" s="18">
        <f>VLOOKUP(A46,DESCONTOS!$A$3:$J$827,10,0)</f>
        <v>4657.7299999999996</v>
      </c>
      <c r="H46" s="17">
        <f t="shared" si="0"/>
        <v>4860.130000000001</v>
      </c>
      <c r="I46" s="7"/>
      <c r="J46" s="5"/>
      <c r="K46" s="5"/>
    </row>
    <row r="47" spans="1:11">
      <c r="A47" s="13" t="s">
        <v>55</v>
      </c>
      <c r="B47" s="6" t="str">
        <f>VLOOKUP(A47,'FOLHA DE PAGAMENTO'!$A$3:$H$827,3,0)</f>
        <v>Enfermeiro (a) I</v>
      </c>
      <c r="C47" s="16">
        <f>VLOOKUP(A47,'FOLHA DE PAGAMENTO'!$A$3:$H$827,5,0)</f>
        <v>44775</v>
      </c>
      <c r="D47" s="17">
        <v>0</v>
      </c>
      <c r="E47" s="17">
        <f>VLOOKUP(A47,'13º SALÁRIO'!$A$3:$O$815,12,0)</f>
        <v>5277.35</v>
      </c>
      <c r="F47" s="17">
        <f>VLOOKUP(A47,'FOLHA DE PAGAMENTO'!$A$3:$H$827,8,0)</f>
        <v>5417.65</v>
      </c>
      <c r="G47" s="18">
        <f>VLOOKUP(A47,DESCONTOS!$A$3:$J$827,10,0)</f>
        <v>4134.6499999999996</v>
      </c>
      <c r="H47" s="17">
        <f t="shared" si="0"/>
        <v>6560.35</v>
      </c>
      <c r="I47" s="7"/>
      <c r="J47" s="5"/>
      <c r="K47" s="5"/>
    </row>
    <row r="48" spans="1:11">
      <c r="A48" s="13" t="s">
        <v>56</v>
      </c>
      <c r="B48" s="6" t="str">
        <f>VLOOKUP(A48,'FOLHA DE PAGAMENTO'!$A$3:$H$827,3,0)</f>
        <v>Tecnico de Enfermagem II</v>
      </c>
      <c r="C48" s="16">
        <f>VLOOKUP(A48,'FOLHA DE PAGAMENTO'!$A$3:$H$827,5,0)</f>
        <v>44914</v>
      </c>
      <c r="D48" s="17">
        <v>0</v>
      </c>
      <c r="E48" s="17">
        <f>VLOOKUP(A48,'13º SALÁRIO'!$A$3:$O$815,12,0)</f>
        <v>4563.75</v>
      </c>
      <c r="F48" s="17">
        <f>VLOOKUP(A48,'FOLHA DE PAGAMENTO'!$A$3:$H$827,8,0)</f>
        <v>4091.2</v>
      </c>
      <c r="G48" s="18">
        <f>VLOOKUP(A48,DESCONTOS!$A$3:$J$827,10,0)</f>
        <v>3590.9300000000003</v>
      </c>
      <c r="H48" s="17">
        <f t="shared" si="0"/>
        <v>5064.0200000000004</v>
      </c>
      <c r="I48" s="7"/>
      <c r="J48" s="5"/>
      <c r="K48" s="5"/>
    </row>
    <row r="49" spans="1:12">
      <c r="A49" s="13" t="s">
        <v>57</v>
      </c>
      <c r="B49" s="6" t="str">
        <f>VLOOKUP(A49,'FOLHA DE PAGAMENTO'!$A$3:$H$827,3,0)</f>
        <v>Tecnico de Enfermagem II</v>
      </c>
      <c r="C49" s="16">
        <f>VLOOKUP(A49,'FOLHA DE PAGAMENTO'!$A$3:$H$827,5,0)</f>
        <v>45019</v>
      </c>
      <c r="D49" s="17">
        <v>0</v>
      </c>
      <c r="E49" s="17">
        <f>VLOOKUP(A49,'13º SALÁRIO'!$A$3:$O$815,12,0)</f>
        <v>4538.25</v>
      </c>
      <c r="F49" s="17">
        <f>VLOOKUP(A49,'FOLHA DE PAGAMENTO'!$A$3:$H$827,8,0)</f>
        <v>4178.4399999999996</v>
      </c>
      <c r="G49" s="18">
        <f>VLOOKUP(A49,DESCONTOS!$A$3:$J$827,10,0)</f>
        <v>4063.2</v>
      </c>
      <c r="H49" s="17">
        <f t="shared" si="0"/>
        <v>4653.4899999999989</v>
      </c>
      <c r="I49" s="7"/>
      <c r="J49" s="5"/>
      <c r="K49" s="5"/>
    </row>
    <row r="50" spans="1:12">
      <c r="A50" s="13" t="s">
        <v>58</v>
      </c>
      <c r="B50" s="6" t="str">
        <f>VLOOKUP(A50,'FOLHA DE PAGAMENTO'!$A$3:$H$827,3,0)</f>
        <v>Auxiliar de Farmacia I - 12X36</v>
      </c>
      <c r="C50" s="16">
        <f>VLOOKUP(A50,'FOLHA DE PAGAMENTO'!$A$3:$H$827,5,0)</f>
        <v>45425</v>
      </c>
      <c r="D50" s="17">
        <v>0</v>
      </c>
      <c r="E50" s="17">
        <f>VLOOKUP(A50,'13º SALÁRIO'!$A$3:$O$815,12,0)</f>
        <v>1845.54</v>
      </c>
      <c r="F50" s="17">
        <f>VLOOKUP(A50,'FOLHA DE PAGAMENTO'!$A$3:$H$827,8,0)</f>
        <v>3201.1</v>
      </c>
      <c r="G50" s="18">
        <f>VLOOKUP(A50,DESCONTOS!$A$3:$J$827,10,0)</f>
        <v>1162.8499999999999</v>
      </c>
      <c r="H50" s="17">
        <f t="shared" si="0"/>
        <v>3883.7899999999995</v>
      </c>
      <c r="I50" s="7"/>
      <c r="J50" s="5"/>
      <c r="K50" s="5"/>
    </row>
    <row r="51" spans="1:12" s="1" customFormat="1">
      <c r="A51" s="13" t="s">
        <v>59</v>
      </c>
      <c r="B51" s="6" t="str">
        <f>VLOOKUP(A51,'FOLHA DE PAGAMENTO'!$A$3:$H$827,3,0)</f>
        <v>Enfermeiro (a) I</v>
      </c>
      <c r="C51" s="16">
        <f>VLOOKUP(A51,'FOLHA DE PAGAMENTO'!$A$3:$H$827,5,0)</f>
        <v>45019</v>
      </c>
      <c r="D51" s="17">
        <v>0</v>
      </c>
      <c r="E51" s="17">
        <f>VLOOKUP(A51,'13º SALÁRIO'!$A$3:$O$815,12,0)</f>
        <v>5316.96</v>
      </c>
      <c r="F51" s="17">
        <f>VLOOKUP(A51,'FOLHA DE PAGAMENTO'!$A$3:$H$827,8,0)</f>
        <v>5431.25</v>
      </c>
      <c r="G51" s="18">
        <f>VLOOKUP(A51,DESCONTOS!$A$3:$J$827,10,0)</f>
        <v>4174.2</v>
      </c>
      <c r="H51" s="17">
        <f t="shared" si="0"/>
        <v>6574.0099999999993</v>
      </c>
      <c r="I51" s="7"/>
      <c r="J51" s="5"/>
      <c r="K51" s="5"/>
      <c r="L51"/>
    </row>
    <row r="52" spans="1:12" s="1" customFormat="1">
      <c r="A52" s="13" t="s">
        <v>60</v>
      </c>
      <c r="B52" s="6" t="str">
        <f>VLOOKUP(A52,'FOLHA DE PAGAMENTO'!$A$3:$H$827,3,0)</f>
        <v>Auxiliar Adm - Aprendiz I</v>
      </c>
      <c r="C52" s="16">
        <f>VLOOKUP(A52,'FOLHA DE PAGAMENTO'!$A$3:$H$827,5,0)</f>
        <v>45295</v>
      </c>
      <c r="D52" s="17">
        <v>0</v>
      </c>
      <c r="E52" s="17">
        <f>VLOOKUP(A52,'13º SALÁRIO'!$A$3:$O$815,12,0)</f>
        <v>1352.17</v>
      </c>
      <c r="F52" s="17">
        <f>VLOOKUP(A52,'FOLHA DE PAGAMENTO'!$A$3:$H$827,8,0)</f>
        <v>1352.17</v>
      </c>
      <c r="G52" s="18">
        <f>VLOOKUP(A52,DESCONTOS!$A$3:$J$827,10,0)</f>
        <v>700.81</v>
      </c>
      <c r="H52" s="17">
        <f t="shared" si="0"/>
        <v>2003.5300000000002</v>
      </c>
      <c r="I52" s="7"/>
      <c r="J52" s="5"/>
      <c r="K52" s="5"/>
      <c r="L52"/>
    </row>
    <row r="53" spans="1:12">
      <c r="A53" s="13" t="s">
        <v>61</v>
      </c>
      <c r="B53" s="6" t="str">
        <f>VLOOKUP(A53,'FOLHA DE PAGAMENTO'!$A$3:$H$827,3,0)</f>
        <v>Assist Adm de Faturamento I</v>
      </c>
      <c r="C53" s="16">
        <f>VLOOKUP(A53,'FOLHA DE PAGAMENTO'!$A$3:$H$827,5,0)</f>
        <v>44596</v>
      </c>
      <c r="D53" s="17">
        <v>0</v>
      </c>
      <c r="E53" s="17">
        <f>VLOOKUP(A53,'13º SALÁRIO'!$A$3:$O$815,12,0)</f>
        <v>2350.27</v>
      </c>
      <c r="F53" s="17">
        <f>VLOOKUP(A53,'FOLHA DE PAGAMENTO'!$A$3:$H$827,8,0)</f>
        <v>2752.4</v>
      </c>
      <c r="G53" s="18">
        <f>VLOOKUP(A53,DESCONTOS!$A$3:$J$827,10,0)</f>
        <v>1260.4099999999999</v>
      </c>
      <c r="H53" s="17">
        <f t="shared" si="0"/>
        <v>3842.26</v>
      </c>
      <c r="I53" s="7"/>
      <c r="J53" s="5"/>
      <c r="K53" s="5"/>
    </row>
    <row r="54" spans="1:12">
      <c r="A54" s="13" t="s">
        <v>62</v>
      </c>
      <c r="B54" s="6" t="str">
        <f>VLOOKUP(A54,'FOLHA DE PAGAMENTO'!$A$3:$H$827,3,0)</f>
        <v>Auxiliar de Farmácia 12X36 I</v>
      </c>
      <c r="C54" s="16">
        <f>VLOOKUP(A54,'FOLHA DE PAGAMENTO'!$A$3:$H$827,5,0)</f>
        <v>44589</v>
      </c>
      <c r="D54" s="17">
        <v>0</v>
      </c>
      <c r="E54" s="17">
        <f>VLOOKUP(A54,'13º SALÁRIO'!$A$3:$O$815,12,0)</f>
        <v>2665.39</v>
      </c>
      <c r="F54" s="17">
        <f>VLOOKUP(A54,'FOLHA DE PAGAMENTO'!$A$3:$H$827,8,0)</f>
        <v>3193.73</v>
      </c>
      <c r="G54" s="18">
        <f>VLOOKUP(A54,DESCONTOS!$A$3:$J$827,10,0)</f>
        <v>1458.96</v>
      </c>
      <c r="H54" s="17">
        <f t="shared" si="0"/>
        <v>4400.16</v>
      </c>
      <c r="I54" s="7"/>
      <c r="J54" s="5"/>
      <c r="K54" s="5"/>
    </row>
    <row r="55" spans="1:12">
      <c r="A55" s="13" t="s">
        <v>63</v>
      </c>
      <c r="B55" s="6" t="str">
        <f>VLOOKUP(A55,'FOLHA DE PAGAMENTO'!$A$3:$H$827,3,0)</f>
        <v>Auxiliar de Farmácia 12X36 I</v>
      </c>
      <c r="C55" s="16">
        <f>VLOOKUP(A55,'FOLHA DE PAGAMENTO'!$A$3:$H$827,5,0)</f>
        <v>44567</v>
      </c>
      <c r="D55" s="17">
        <v>0</v>
      </c>
      <c r="E55" s="17">
        <f>VLOOKUP(A55,'13º SALÁRIO'!$A$3:$O$815,12,0)</f>
        <v>2311.12</v>
      </c>
      <c r="F55" s="17">
        <f>VLOOKUP(A55,'FOLHA DE PAGAMENTO'!$A$3:$H$827,8,0)</f>
        <v>2585.94</v>
      </c>
      <c r="G55" s="18">
        <f>VLOOKUP(A55,DESCONTOS!$A$3:$J$827,10,0)</f>
        <v>1358.4499999999998</v>
      </c>
      <c r="H55" s="17">
        <f t="shared" si="0"/>
        <v>3538.6099999999997</v>
      </c>
      <c r="I55" s="7"/>
      <c r="J55" s="5"/>
      <c r="K55" s="5"/>
    </row>
    <row r="56" spans="1:12">
      <c r="A56" s="13" t="s">
        <v>64</v>
      </c>
      <c r="B56" s="6" t="str">
        <f>VLOOKUP(A56,'FOLHA DE PAGAMENTO'!$A$3:$H$827,3,0)</f>
        <v>Técnico de Enfermagem I</v>
      </c>
      <c r="C56" s="16">
        <f>VLOOKUP(A56,'FOLHA DE PAGAMENTO'!$A$3:$H$827,5,0)</f>
        <v>45453</v>
      </c>
      <c r="D56" s="17">
        <v>0</v>
      </c>
      <c r="E56" s="17">
        <f>VLOOKUP(A56,'13º SALÁRIO'!$A$3:$O$815,12,0)</f>
        <v>2901.14</v>
      </c>
      <c r="F56" s="17">
        <f>VLOOKUP(A56,'FOLHA DE PAGAMENTO'!$A$3:$H$827,8,0)</f>
        <v>4341.32</v>
      </c>
      <c r="G56" s="18">
        <f>VLOOKUP(A56,DESCONTOS!$A$3:$J$827,10,0)</f>
        <v>3072.71</v>
      </c>
      <c r="H56" s="17">
        <f t="shared" si="0"/>
        <v>4169.7499999999991</v>
      </c>
      <c r="I56" s="7"/>
      <c r="J56" s="5"/>
      <c r="K56" s="5"/>
    </row>
    <row r="57" spans="1:12">
      <c r="A57" s="13" t="s">
        <v>65</v>
      </c>
      <c r="B57" s="6" t="str">
        <f>VLOOKUP(A57,'FOLHA DE PAGAMENTO'!$A$3:$H$827,3,0)</f>
        <v>Coordenador de Enfermagem I</v>
      </c>
      <c r="C57" s="16">
        <f>VLOOKUP(A57,'FOLHA DE PAGAMENTO'!$A$3:$H$827,5,0)</f>
        <v>44531</v>
      </c>
      <c r="D57" s="17">
        <v>0</v>
      </c>
      <c r="E57" s="17">
        <f>VLOOKUP(A57,'13º SALÁRIO'!$A$3:$O$815,12,0)</f>
        <v>11276.31</v>
      </c>
      <c r="F57" s="17">
        <f>VLOOKUP(A57,'FOLHA DE PAGAMENTO'!$A$3:$H$827,8,0)</f>
        <v>11276.31</v>
      </c>
      <c r="G57" s="18">
        <f>VLOOKUP(A57,DESCONTOS!$A$3:$J$827,10,0)</f>
        <v>9977.7900000000009</v>
      </c>
      <c r="H57" s="17">
        <f t="shared" si="0"/>
        <v>12574.829999999998</v>
      </c>
      <c r="I57" s="7"/>
      <c r="J57" s="5"/>
      <c r="K57" s="5"/>
    </row>
    <row r="58" spans="1:12">
      <c r="A58" s="13" t="s">
        <v>66</v>
      </c>
      <c r="B58" s="6" t="str">
        <f>VLOOKUP(A58,'FOLHA DE PAGAMENTO'!$A$3:$H$827,3,0)</f>
        <v>Tecnico de Enfermagem II</v>
      </c>
      <c r="C58" s="16">
        <f>VLOOKUP(A58,'FOLHA DE PAGAMENTO'!$A$3:$H$827,5,0)</f>
        <v>44731</v>
      </c>
      <c r="D58" s="17">
        <v>0</v>
      </c>
      <c r="E58" s="17">
        <f>VLOOKUP(A58,'13º SALÁRIO'!$A$3:$O$815,12,0)</f>
        <v>4058.93</v>
      </c>
      <c r="F58" s="17">
        <f>VLOOKUP(A58,'FOLHA DE PAGAMENTO'!$A$3:$H$827,8,0)</f>
        <v>4378.05</v>
      </c>
      <c r="G58" s="18">
        <f>VLOOKUP(A58,DESCONTOS!$A$3:$J$827,10,0)</f>
        <v>3988.41</v>
      </c>
      <c r="H58" s="17">
        <f t="shared" si="0"/>
        <v>4448.57</v>
      </c>
      <c r="I58" s="7"/>
      <c r="J58" s="5"/>
      <c r="K58" s="5"/>
    </row>
    <row r="59" spans="1:12">
      <c r="A59" s="13" t="s">
        <v>67</v>
      </c>
      <c r="B59" s="6" t="str">
        <f>VLOOKUP(A59,'FOLHA DE PAGAMENTO'!$A$3:$H$827,3,0)</f>
        <v>Tecnico de Enfermagem II</v>
      </c>
      <c r="C59" s="16">
        <f>VLOOKUP(A59,'FOLHA DE PAGAMENTO'!$A$3:$H$827,5,0)</f>
        <v>44531</v>
      </c>
      <c r="D59" s="17">
        <v>0</v>
      </c>
      <c r="E59" s="17">
        <f>VLOOKUP(A59,'13º SALÁRIO'!$A$3:$O$815,12,0)</f>
        <v>4140.53</v>
      </c>
      <c r="F59" s="17">
        <f>VLOOKUP(A59,'FOLHA DE PAGAMENTO'!$A$3:$H$827,8,0)</f>
        <v>4140.53</v>
      </c>
      <c r="G59" s="18">
        <f>VLOOKUP(A59,DESCONTOS!$A$3:$J$827,10,0)</f>
        <v>3757.35</v>
      </c>
      <c r="H59" s="17">
        <f t="shared" si="0"/>
        <v>4523.7099999999991</v>
      </c>
      <c r="I59" s="7"/>
      <c r="J59" s="5"/>
      <c r="K59" s="5"/>
    </row>
    <row r="60" spans="1:12">
      <c r="A60" s="13" t="s">
        <v>68</v>
      </c>
      <c r="B60" s="6" t="str">
        <f>VLOOKUP(A60,'FOLHA DE PAGAMENTO'!$A$3:$H$827,3,0)</f>
        <v>Tecnico de Enfermagem II</v>
      </c>
      <c r="C60" s="16">
        <f>VLOOKUP(A60,'FOLHA DE PAGAMENTO'!$A$3:$H$827,5,0)</f>
        <v>44991</v>
      </c>
      <c r="D60" s="17">
        <v>0</v>
      </c>
      <c r="E60" s="17">
        <f>VLOOKUP(A60,'13º SALÁRIO'!$A$3:$O$815,12,0)</f>
        <v>5001.9399999999996</v>
      </c>
      <c r="F60" s="17">
        <f>VLOOKUP(A60,'FOLHA DE PAGAMENTO'!$A$3:$H$827,8,0)</f>
        <v>4761.7299999999996</v>
      </c>
      <c r="G60" s="18">
        <f>VLOOKUP(A60,DESCONTOS!$A$3:$J$827,10,0)</f>
        <v>4138.13</v>
      </c>
      <c r="H60" s="17">
        <f t="shared" si="0"/>
        <v>5625.5399999999981</v>
      </c>
      <c r="I60" s="7"/>
      <c r="J60" s="5"/>
      <c r="K60" s="5"/>
    </row>
    <row r="61" spans="1:12">
      <c r="A61" s="13" t="s">
        <v>69</v>
      </c>
      <c r="B61" s="6" t="str">
        <f>VLOOKUP(A61,'FOLHA DE PAGAMENTO'!$A$3:$H$827,3,0)</f>
        <v>Tecnico de Enfermagem II</v>
      </c>
      <c r="C61" s="16">
        <f>VLOOKUP(A61,'FOLHA DE PAGAMENTO'!$A$3:$H$827,5,0)</f>
        <v>44596</v>
      </c>
      <c r="D61" s="17">
        <v>0</v>
      </c>
      <c r="E61" s="17">
        <f>VLOOKUP(A61,'13º SALÁRIO'!$A$3:$O$815,12,0)</f>
        <v>796.05</v>
      </c>
      <c r="F61" s="17">
        <f>VLOOKUP(A61,'FOLHA DE PAGAMENTO'!$A$3:$H$827,8,0)</f>
        <v>0</v>
      </c>
      <c r="G61" s="18">
        <f>VLOOKUP(A61,DESCONTOS!$A$3:$J$827,10,0)</f>
        <v>399.76</v>
      </c>
      <c r="H61" s="17">
        <f t="shared" si="0"/>
        <v>396.28999999999996</v>
      </c>
      <c r="I61" s="7"/>
      <c r="J61" s="5"/>
    </row>
    <row r="62" spans="1:12">
      <c r="A62" s="13" t="s">
        <v>70</v>
      </c>
      <c r="B62" s="6" t="str">
        <f>VLOOKUP(A62,'FOLHA DE PAGAMENTO'!$A$3:$H$827,3,0)</f>
        <v>Técnico de Enfermagem I</v>
      </c>
      <c r="C62" s="16">
        <f>VLOOKUP(A62,'FOLHA DE PAGAMENTO'!$A$3:$H$827,5,0)</f>
        <v>45404</v>
      </c>
      <c r="D62" s="17">
        <v>0</v>
      </c>
      <c r="E62" s="17">
        <f>VLOOKUP(A62,'13º SALÁRIO'!$A$3:$O$815,12,0)</f>
        <v>2997.52</v>
      </c>
      <c r="F62" s="17">
        <f>VLOOKUP(A62,'FOLHA DE PAGAMENTO'!$A$3:$H$827,8,0)</f>
        <v>4058.92</v>
      </c>
      <c r="G62" s="18">
        <f>VLOOKUP(A62,DESCONTOS!$A$3:$J$827,10,0)</f>
        <v>3134.05</v>
      </c>
      <c r="H62" s="17">
        <f t="shared" si="0"/>
        <v>3922.3900000000003</v>
      </c>
      <c r="I62" s="7"/>
      <c r="J62" s="5"/>
      <c r="K62" s="5"/>
    </row>
    <row r="63" spans="1:12">
      <c r="A63" s="13" t="s">
        <v>71</v>
      </c>
      <c r="B63" s="6" t="str">
        <f>VLOOKUP(A63,'FOLHA DE PAGAMENTO'!$A$3:$H$827,3,0)</f>
        <v>Auxiliar de Farmácia 12X36 I</v>
      </c>
      <c r="C63" s="16">
        <f>VLOOKUP(A63,'FOLHA DE PAGAMENTO'!$A$3:$H$827,5,0)</f>
        <v>44589</v>
      </c>
      <c r="D63" s="17">
        <v>0</v>
      </c>
      <c r="E63" s="17">
        <f>VLOOKUP(A63,'13º SALÁRIO'!$A$3:$O$815,12,0)</f>
        <v>2340.38</v>
      </c>
      <c r="F63" s="17">
        <f>VLOOKUP(A63,'FOLHA DE PAGAMENTO'!$A$3:$H$827,8,0)</f>
        <v>3021.58</v>
      </c>
      <c r="G63" s="18">
        <f>VLOOKUP(A63,DESCONTOS!$A$3:$J$827,10,0)</f>
        <v>1551.01</v>
      </c>
      <c r="H63" s="17">
        <f t="shared" si="0"/>
        <v>3810.95</v>
      </c>
      <c r="I63" s="7"/>
      <c r="J63" s="5"/>
      <c r="K63" s="5"/>
    </row>
    <row r="64" spans="1:12">
      <c r="A64" s="13" t="s">
        <v>72</v>
      </c>
      <c r="B64" s="6" t="str">
        <f>VLOOKUP(A64,'FOLHA DE PAGAMENTO'!$A$3:$H$827,3,0)</f>
        <v>Tecnico de Enfermagem II</v>
      </c>
      <c r="C64" s="16">
        <f>VLOOKUP(A64,'FOLHA DE PAGAMENTO'!$A$3:$H$827,5,0)</f>
        <v>44716</v>
      </c>
      <c r="D64" s="17">
        <v>0</v>
      </c>
      <c r="E64" s="17">
        <f>VLOOKUP(A64,'13º SALÁRIO'!$A$3:$O$815,12,0)</f>
        <v>4341.32</v>
      </c>
      <c r="F64" s="17">
        <f>VLOOKUP(A64,'FOLHA DE PAGAMENTO'!$A$3:$H$827,8,0)</f>
        <v>4456.87</v>
      </c>
      <c r="G64" s="18">
        <f>VLOOKUP(A64,DESCONTOS!$A$3:$J$827,10,0)</f>
        <v>4244.79</v>
      </c>
      <c r="H64" s="17">
        <f t="shared" si="0"/>
        <v>4553.3999999999987</v>
      </c>
      <c r="I64" s="7"/>
      <c r="J64" s="5"/>
      <c r="K64" s="5"/>
    </row>
    <row r="65" spans="1:11">
      <c r="A65" s="13" t="s">
        <v>73</v>
      </c>
      <c r="B65" s="6" t="str">
        <f>VLOOKUP(A65,'FOLHA DE PAGAMENTO'!$A$3:$H$827,3,0)</f>
        <v>Enfermeiro (a) I</v>
      </c>
      <c r="C65" s="16">
        <f>VLOOKUP(A65,'FOLHA DE PAGAMENTO'!$A$3:$H$827,5,0)</f>
        <v>44609</v>
      </c>
      <c r="D65" s="17">
        <v>0</v>
      </c>
      <c r="E65" s="17">
        <f>VLOOKUP(A65,'13º SALÁRIO'!$A$3:$O$815,12,0)</f>
        <v>4506.6000000000004</v>
      </c>
      <c r="F65" s="17">
        <f>VLOOKUP(A65,'FOLHA DE PAGAMENTO'!$A$3:$H$827,8,0)</f>
        <v>4506.6000000000004</v>
      </c>
      <c r="G65" s="18">
        <f>VLOOKUP(A65,DESCONTOS!$A$3:$J$827,10,0)</f>
        <v>3184.6600000000003</v>
      </c>
      <c r="H65" s="17">
        <f t="shared" si="0"/>
        <v>5828.5400000000009</v>
      </c>
      <c r="I65" s="7"/>
      <c r="J65" s="5"/>
      <c r="K65" s="5"/>
    </row>
    <row r="66" spans="1:11">
      <c r="A66" s="13" t="s">
        <v>74</v>
      </c>
      <c r="B66" s="6" t="str">
        <f>VLOOKUP(A66,'FOLHA DE PAGAMENTO'!$A$3:$H$827,3,0)</f>
        <v>Técnico de Enfermagem I</v>
      </c>
      <c r="C66" s="16">
        <f>VLOOKUP(A66,'FOLHA DE PAGAMENTO'!$A$3:$H$827,5,0)</f>
        <v>45432</v>
      </c>
      <c r="D66" s="17">
        <v>0</v>
      </c>
      <c r="E66" s="17">
        <f>VLOOKUP(A66,'13º SALÁRIO'!$A$3:$O$815,12,0)</f>
        <v>2732.17</v>
      </c>
      <c r="F66" s="17">
        <f>VLOOKUP(A66,'FOLHA DE PAGAMENTO'!$A$3:$H$827,8,0)</f>
        <v>4058.92</v>
      </c>
      <c r="G66" s="18">
        <f>VLOOKUP(A66,DESCONTOS!$A$3:$J$827,10,0)</f>
        <v>2996.8100000000004</v>
      </c>
      <c r="H66" s="17">
        <f t="shared" si="0"/>
        <v>3794.2799999999997</v>
      </c>
      <c r="I66" s="7"/>
      <c r="J66" s="5"/>
      <c r="K66" s="5"/>
    </row>
    <row r="67" spans="1:11">
      <c r="A67" s="13" t="s">
        <v>75</v>
      </c>
      <c r="B67" s="6" t="str">
        <f>VLOOKUP(A67,'FOLHA DE PAGAMENTO'!$A$3:$H$827,3,0)</f>
        <v>Auxiliar de Farmacia I - 12X36</v>
      </c>
      <c r="C67" s="16">
        <f>VLOOKUP(A67,'FOLHA DE PAGAMENTO'!$A$3:$H$827,5,0)</f>
        <v>45574</v>
      </c>
      <c r="D67" s="17">
        <v>0</v>
      </c>
      <c r="E67" s="17">
        <f>VLOOKUP(A67,'13º SALÁRIO'!$A$3:$O$815,12,0)</f>
        <v>577.78</v>
      </c>
      <c r="F67" s="17">
        <f>VLOOKUP(A67,'FOLHA DE PAGAMENTO'!$A$3:$H$827,8,0)</f>
        <v>2311.12</v>
      </c>
      <c r="G67" s="18">
        <f>VLOOKUP(A67,DESCONTOS!$A$3:$J$827,10,0)</f>
        <v>445.9</v>
      </c>
      <c r="H67" s="17">
        <f t="shared" si="0"/>
        <v>2442.9999999999995</v>
      </c>
      <c r="I67" s="7"/>
      <c r="J67" s="5"/>
      <c r="K67" s="5"/>
    </row>
    <row r="68" spans="1:11">
      <c r="A68" s="13" t="s">
        <v>76</v>
      </c>
      <c r="B68" s="6" t="str">
        <f>VLOOKUP(A68,'FOLHA DE PAGAMENTO'!$A$3:$H$827,3,0)</f>
        <v>Tecnico de Enfermagem II</v>
      </c>
      <c r="C68" s="16">
        <f>VLOOKUP(A68,'FOLHA DE PAGAMENTO'!$A$3:$H$827,5,0)</f>
        <v>44977</v>
      </c>
      <c r="D68" s="17">
        <v>0</v>
      </c>
      <c r="E68" s="17">
        <f>VLOOKUP(A68,'13º SALÁRIO'!$A$3:$O$815,12,0)</f>
        <v>4058.93</v>
      </c>
      <c r="F68" s="17">
        <f>VLOOKUP(A68,'FOLHA DE PAGAMENTO'!$A$3:$H$827,8,0)</f>
        <v>4058.92</v>
      </c>
      <c r="G68" s="18">
        <f>VLOOKUP(A68,DESCONTOS!$A$3:$J$827,10,0)</f>
        <v>3711.22</v>
      </c>
      <c r="H68" s="17">
        <f t="shared" si="0"/>
        <v>4406.630000000001</v>
      </c>
      <c r="I68" s="7"/>
      <c r="J68" s="5"/>
      <c r="K68" s="5"/>
    </row>
    <row r="69" spans="1:11">
      <c r="A69" s="13" t="s">
        <v>77</v>
      </c>
      <c r="B69" s="6" t="str">
        <f>VLOOKUP(A69,'FOLHA DE PAGAMENTO'!$A$3:$H$827,3,0)</f>
        <v>Técnico de Enfermagem I</v>
      </c>
      <c r="C69" s="16">
        <f>VLOOKUP(A69,'FOLHA DE PAGAMENTO'!$A$3:$H$827,5,0)</f>
        <v>45250</v>
      </c>
      <c r="D69" s="17">
        <v>0</v>
      </c>
      <c r="E69" s="17">
        <f>VLOOKUP(A69,'13º SALÁRIO'!$A$3:$O$815,12,0)</f>
        <v>4062.71</v>
      </c>
      <c r="F69" s="17">
        <f>VLOOKUP(A69,'FOLHA DE PAGAMENTO'!$A$3:$H$827,8,0)</f>
        <v>4694.51</v>
      </c>
      <c r="G69" s="18">
        <f>VLOOKUP(A69,DESCONTOS!$A$3:$J$827,10,0)</f>
        <v>3882.32</v>
      </c>
      <c r="H69" s="17">
        <f t="shared" si="0"/>
        <v>4874.9000000000015</v>
      </c>
      <c r="I69" s="7"/>
      <c r="J69" s="5"/>
      <c r="K69" s="5"/>
    </row>
    <row r="70" spans="1:11">
      <c r="A70" s="13" t="s">
        <v>78</v>
      </c>
      <c r="B70" s="6" t="str">
        <f>VLOOKUP(A70,'FOLHA DE PAGAMENTO'!$A$3:$H$827,3,0)</f>
        <v>Enfermeiro  I 44h</v>
      </c>
      <c r="C70" s="16">
        <f>VLOOKUP(A70,'FOLHA DE PAGAMENTO'!$A$3:$H$827,5,0)</f>
        <v>44533</v>
      </c>
      <c r="D70" s="17">
        <v>0</v>
      </c>
      <c r="E70" s="17">
        <f>VLOOKUP(A70,'13º SALÁRIO'!$A$3:$O$815,12,0)</f>
        <v>5229.7299999999996</v>
      </c>
      <c r="F70" s="17">
        <f>VLOOKUP(A70,'FOLHA DE PAGAMENTO'!$A$3:$H$827,8,0)</f>
        <v>5229.7299999999996</v>
      </c>
      <c r="G70" s="18">
        <f>VLOOKUP(A70,DESCONTOS!$A$3:$J$827,10,0)</f>
        <v>4120.79</v>
      </c>
      <c r="H70" s="17">
        <f t="shared" ref="H70:H133" si="1">SUM(D70+E70+F70-G70)</f>
        <v>6338.6699999999992</v>
      </c>
      <c r="I70" s="7"/>
      <c r="J70" s="5"/>
      <c r="K70" s="5"/>
    </row>
    <row r="71" spans="1:11">
      <c r="A71" s="13" t="s">
        <v>79</v>
      </c>
      <c r="B71" s="6" t="str">
        <f>VLOOKUP(A71,'FOLHA DE PAGAMENTO'!$A$3:$H$827,3,0)</f>
        <v>Enfermeiro I</v>
      </c>
      <c r="C71" s="16">
        <f>VLOOKUP(A71,'FOLHA DE PAGAMENTO'!$A$3:$H$827,5,0)</f>
        <v>45614</v>
      </c>
      <c r="D71" s="17">
        <v>0</v>
      </c>
      <c r="E71" s="17">
        <f>VLOOKUP(A71,'13º SALÁRIO'!$A$3:$O$815,12,0)</f>
        <v>426.37</v>
      </c>
      <c r="F71" s="17">
        <f>VLOOKUP(A71,'FOLHA DE PAGAMENTO'!$A$3:$H$827,8,0)</f>
        <v>4506.6000000000004</v>
      </c>
      <c r="G71" s="18">
        <f>VLOOKUP(A71,DESCONTOS!$A$3:$J$827,10,0)</f>
        <v>939.53000000000009</v>
      </c>
      <c r="H71" s="17">
        <f t="shared" si="1"/>
        <v>3993.44</v>
      </c>
      <c r="I71" s="7"/>
      <c r="J71" s="5"/>
      <c r="K71" s="5"/>
    </row>
    <row r="72" spans="1:11">
      <c r="A72" s="13" t="s">
        <v>80</v>
      </c>
      <c r="B72" s="6" t="str">
        <f>VLOOKUP(A72,'FOLHA DE PAGAMENTO'!$A$3:$H$827,3,0)</f>
        <v>Tecnico de Enfermagem II</v>
      </c>
      <c r="C72" s="16">
        <f>VLOOKUP(A72,'FOLHA DE PAGAMENTO'!$A$3:$H$827,5,0)</f>
        <v>45061</v>
      </c>
      <c r="D72" s="17">
        <v>0</v>
      </c>
      <c r="E72" s="17">
        <f>VLOOKUP(A72,'13º SALÁRIO'!$A$3:$O$815,12,0)</f>
        <v>580.70000000000005</v>
      </c>
      <c r="F72" s="17">
        <f>VLOOKUP(A72,'FOLHA DE PAGAMENTO'!$A$3:$H$827,8,0)</f>
        <v>0</v>
      </c>
      <c r="G72" s="18">
        <f>VLOOKUP(A72,DESCONTOS!$A$3:$J$827,10,0)</f>
        <v>302.29000000000002</v>
      </c>
      <c r="H72" s="17">
        <f t="shared" si="1"/>
        <v>278.41000000000003</v>
      </c>
      <c r="I72" s="7"/>
      <c r="J72" s="5"/>
      <c r="K72" s="5"/>
    </row>
    <row r="73" spans="1:11">
      <c r="A73" s="13" t="s">
        <v>81</v>
      </c>
      <c r="B73" s="6" t="str">
        <f>VLOOKUP(A73,'FOLHA DE PAGAMENTO'!$A$3:$H$827,3,0)</f>
        <v>Tecnico de Enfermagem II</v>
      </c>
      <c r="C73" s="16">
        <f>VLOOKUP(A73,'FOLHA DE PAGAMENTO'!$A$3:$H$827,5,0)</f>
        <v>44531</v>
      </c>
      <c r="D73" s="17">
        <v>0</v>
      </c>
      <c r="E73" s="17">
        <f>VLOOKUP(A73,'13º SALÁRIO'!$A$3:$O$815,12,0)</f>
        <v>4630.95</v>
      </c>
      <c r="F73" s="17">
        <f>VLOOKUP(A73,'FOLHA DE PAGAMENTO'!$A$3:$H$827,8,0)</f>
        <v>4837.17</v>
      </c>
      <c r="G73" s="18">
        <f>VLOOKUP(A73,DESCONTOS!$A$3:$J$827,10,0)</f>
        <v>4282.93</v>
      </c>
      <c r="H73" s="17">
        <f t="shared" si="1"/>
        <v>5185.1899999999987</v>
      </c>
      <c r="I73" s="7"/>
      <c r="J73" s="5"/>
      <c r="K73" s="5"/>
    </row>
    <row r="74" spans="1:11">
      <c r="A74" s="13" t="s">
        <v>82</v>
      </c>
      <c r="B74" s="6" t="str">
        <f>VLOOKUP(A74,'FOLHA DE PAGAMENTO'!$A$3:$H$827,3,0)</f>
        <v>Enfermeiro I</v>
      </c>
      <c r="C74" s="16">
        <f>VLOOKUP(A74,'FOLHA DE PAGAMENTO'!$A$3:$H$827,5,0)</f>
        <v>45474</v>
      </c>
      <c r="D74" s="17">
        <v>0</v>
      </c>
      <c r="E74" s="17">
        <f>VLOOKUP(A74,'13º SALÁRIO'!$A$3:$O$815,12,0)</f>
        <v>2139.8200000000002</v>
      </c>
      <c r="F74" s="17">
        <f>VLOOKUP(A74,'FOLHA DE PAGAMENTO'!$A$3:$H$827,8,0)</f>
        <v>4224.2</v>
      </c>
      <c r="G74" s="18">
        <f>VLOOKUP(A74,DESCONTOS!$A$3:$J$827,10,0)</f>
        <v>1735.7199999999998</v>
      </c>
      <c r="H74" s="17">
        <f t="shared" si="1"/>
        <v>4628.3000000000011</v>
      </c>
      <c r="I74" s="7"/>
      <c r="J74" s="5"/>
      <c r="K74" s="5"/>
    </row>
    <row r="75" spans="1:11">
      <c r="A75" s="13" t="s">
        <v>83</v>
      </c>
      <c r="B75" s="6" t="str">
        <f>VLOOKUP(A75,'FOLHA DE PAGAMENTO'!$A$3:$H$827,3,0)</f>
        <v>Técnico de Enfermagem I</v>
      </c>
      <c r="C75" s="16">
        <f>VLOOKUP(A75,'FOLHA DE PAGAMENTO'!$A$3:$H$827,5,0)</f>
        <v>45516</v>
      </c>
      <c r="D75" s="17">
        <v>0</v>
      </c>
      <c r="E75" s="17">
        <f>VLOOKUP(A75,'13º SALÁRIO'!$A$3:$O$815,12,0)</f>
        <v>2319.13</v>
      </c>
      <c r="F75" s="17">
        <f>VLOOKUP(A75,'FOLHA DE PAGAMENTO'!$A$3:$H$827,8,0)</f>
        <v>4341.32</v>
      </c>
      <c r="G75" s="18">
        <f>VLOOKUP(A75,DESCONTOS!$A$3:$J$827,10,0)</f>
        <v>2793.63</v>
      </c>
      <c r="H75" s="17">
        <f t="shared" si="1"/>
        <v>3866.8199999999997</v>
      </c>
      <c r="I75" s="7"/>
      <c r="J75" s="5"/>
      <c r="K75" s="5"/>
    </row>
    <row r="76" spans="1:11">
      <c r="A76" s="13" t="s">
        <v>84</v>
      </c>
      <c r="B76" s="6" t="str">
        <f>VLOOKUP(A76,'FOLHA DE PAGAMENTO'!$A$3:$H$827,3,0)</f>
        <v>Técnico de Enfermagem I</v>
      </c>
      <c r="C76" s="16">
        <f>VLOOKUP(A76,'FOLHA DE PAGAMENTO'!$A$3:$H$827,5,0)</f>
        <v>45593</v>
      </c>
      <c r="D76" s="17">
        <v>0</v>
      </c>
      <c r="E76" s="17">
        <f>VLOOKUP(A76,'13º SALÁRIO'!$A$3:$O$815,12,0)</f>
        <v>1452.48</v>
      </c>
      <c r="F76" s="17">
        <f>VLOOKUP(A76,'FOLHA DE PAGAMENTO'!$A$3:$H$827,8,0)</f>
        <v>4341.32</v>
      </c>
      <c r="G76" s="18">
        <f>VLOOKUP(A76,DESCONTOS!$A$3:$J$827,10,0)</f>
        <v>2388.09</v>
      </c>
      <c r="H76" s="17">
        <f t="shared" si="1"/>
        <v>3405.7099999999991</v>
      </c>
      <c r="I76" s="7"/>
      <c r="J76" s="5"/>
      <c r="K76" s="5"/>
    </row>
    <row r="77" spans="1:11">
      <c r="A77" s="13" t="s">
        <v>85</v>
      </c>
      <c r="B77" s="6" t="str">
        <f>VLOOKUP(A77,'FOLHA DE PAGAMENTO'!$A$3:$H$827,3,0)</f>
        <v>Técnico de Enfermagem I</v>
      </c>
      <c r="C77" s="16">
        <f>VLOOKUP(A77,'FOLHA DE PAGAMENTO'!$A$3:$H$827,5,0)</f>
        <v>45593</v>
      </c>
      <c r="D77" s="17">
        <v>0</v>
      </c>
      <c r="E77" s="17">
        <f>VLOOKUP(A77,'13º SALÁRIO'!$A$3:$O$815,12,0)</f>
        <v>1452.48</v>
      </c>
      <c r="F77" s="17">
        <f>VLOOKUP(A77,'FOLHA DE PAGAMENTO'!$A$3:$H$827,8,0)</f>
        <v>4341.32</v>
      </c>
      <c r="G77" s="18">
        <f>VLOOKUP(A77,DESCONTOS!$A$3:$J$827,10,0)</f>
        <v>2388.09</v>
      </c>
      <c r="H77" s="17">
        <f t="shared" si="1"/>
        <v>3405.7099999999991</v>
      </c>
      <c r="I77" s="7"/>
      <c r="J77" s="5"/>
      <c r="K77" s="5"/>
    </row>
    <row r="78" spans="1:11">
      <c r="A78" s="13" t="s">
        <v>86</v>
      </c>
      <c r="B78" s="6" t="str">
        <f>VLOOKUP(A78,'FOLHA DE PAGAMENTO'!$A$3:$H$827,3,0)</f>
        <v>Tecnico de Enfermagem II</v>
      </c>
      <c r="C78" s="16">
        <f>VLOOKUP(A78,'FOLHA DE PAGAMENTO'!$A$3:$H$827,5,0)</f>
        <v>45084</v>
      </c>
      <c r="D78" s="17">
        <v>0</v>
      </c>
      <c r="E78" s="17">
        <f>VLOOKUP(A78,'13º SALÁRIO'!$A$3:$O$815,12,0)</f>
        <v>4058.92</v>
      </c>
      <c r="F78" s="17">
        <f>VLOOKUP(A78,'FOLHA DE PAGAMENTO'!$A$3:$H$827,8,0)</f>
        <v>4058.92</v>
      </c>
      <c r="G78" s="18">
        <f>VLOOKUP(A78,DESCONTOS!$A$3:$J$827,10,0)</f>
        <v>3725.53</v>
      </c>
      <c r="H78" s="17">
        <f t="shared" si="1"/>
        <v>4392.3099999999995</v>
      </c>
      <c r="I78" s="7"/>
      <c r="J78" s="5"/>
      <c r="K78" s="5"/>
    </row>
    <row r="79" spans="1:11">
      <c r="A79" s="13" t="s">
        <v>87</v>
      </c>
      <c r="B79" s="6" t="str">
        <f>VLOOKUP(A79,'FOLHA DE PAGAMENTO'!$A$3:$H$827,3,0)</f>
        <v>Assistente Executivo II</v>
      </c>
      <c r="C79" s="16">
        <f>VLOOKUP(A79,'FOLHA DE PAGAMENTO'!$A$3:$H$827,5,0)</f>
        <v>44578</v>
      </c>
      <c r="D79" s="17">
        <v>2634.09</v>
      </c>
      <c r="E79" s="17">
        <f>VLOOKUP(A79,'13º SALÁRIO'!$A$3:$O$815,12,0)</f>
        <v>4317.47</v>
      </c>
      <c r="F79" s="17">
        <f>VLOOKUP(A79,'FOLHA DE PAGAMENTO'!$A$3:$H$827,8,0)</f>
        <v>5578.35</v>
      </c>
      <c r="G79" s="18">
        <f>VLOOKUP(A79,DESCONTOS!$A$3:$J$827,10,0)</f>
        <v>5232.4799999999996</v>
      </c>
      <c r="H79" s="17">
        <f t="shared" si="1"/>
        <v>7297.43</v>
      </c>
      <c r="I79" s="7"/>
      <c r="J79" s="5"/>
      <c r="K79" s="5"/>
    </row>
    <row r="80" spans="1:11">
      <c r="A80" s="13" t="s">
        <v>88</v>
      </c>
      <c r="B80" s="6" t="str">
        <f>VLOOKUP(A80,'FOLHA DE PAGAMENTO'!$A$3:$H$827,3,0)</f>
        <v>Tecnico de Enfermagem II</v>
      </c>
      <c r="C80" s="16">
        <f>VLOOKUP(A80,'FOLHA DE PAGAMENTO'!$A$3:$H$827,5,0)</f>
        <v>45019</v>
      </c>
      <c r="D80" s="17">
        <v>0</v>
      </c>
      <c r="E80" s="17">
        <f>VLOOKUP(A80,'13º SALÁRIO'!$A$3:$O$815,12,0)</f>
        <v>4396.9799999999996</v>
      </c>
      <c r="F80" s="17">
        <f>VLOOKUP(A80,'FOLHA DE PAGAMENTO'!$A$3:$H$827,8,0)</f>
        <v>4481.3100000000004</v>
      </c>
      <c r="G80" s="18">
        <f>VLOOKUP(A80,DESCONTOS!$A$3:$J$827,10,0)</f>
        <v>4285.58</v>
      </c>
      <c r="H80" s="17">
        <f t="shared" si="1"/>
        <v>4592.7100000000009</v>
      </c>
      <c r="I80" s="7"/>
      <c r="J80" s="5"/>
      <c r="K80" s="5"/>
    </row>
    <row r="81" spans="1:11">
      <c r="A81" s="13" t="s">
        <v>89</v>
      </c>
      <c r="B81" s="6" t="str">
        <f>VLOOKUP(A81,'FOLHA DE PAGAMENTO'!$A$3:$H$827,3,0)</f>
        <v>Tecnico de Enfermagem II</v>
      </c>
      <c r="C81" s="16">
        <f>VLOOKUP(A81,'FOLHA DE PAGAMENTO'!$A$3:$H$827,5,0)</f>
        <v>44609</v>
      </c>
      <c r="D81" s="17">
        <v>0</v>
      </c>
      <c r="E81" s="17">
        <f>VLOOKUP(A81,'13º SALÁRIO'!$A$3:$O$815,12,0)</f>
        <v>4533.78</v>
      </c>
      <c r="F81" s="17">
        <f>VLOOKUP(A81,'FOLHA DE PAGAMENTO'!$A$3:$H$827,8,0)</f>
        <v>4756.3500000000004</v>
      </c>
      <c r="G81" s="18">
        <f>VLOOKUP(A81,DESCONTOS!$A$3:$J$827,10,0)</f>
        <v>4228.84</v>
      </c>
      <c r="H81" s="17">
        <f t="shared" si="1"/>
        <v>5061.2900000000009</v>
      </c>
      <c r="I81" s="7"/>
      <c r="J81" s="5"/>
      <c r="K81" s="5"/>
    </row>
    <row r="82" spans="1:11">
      <c r="A82" s="13" t="s">
        <v>90</v>
      </c>
      <c r="B82" s="6" t="str">
        <f>VLOOKUP(A82,'FOLHA DE PAGAMENTO'!$A$3:$H$827,3,0)</f>
        <v>Técnico de Enfermagem I</v>
      </c>
      <c r="C82" s="16">
        <f>VLOOKUP(A82,'FOLHA DE PAGAMENTO'!$A$3:$H$827,5,0)</f>
        <v>45327</v>
      </c>
      <c r="D82" s="17">
        <v>0</v>
      </c>
      <c r="E82" s="17">
        <f>VLOOKUP(A82,'13º SALÁRIO'!$A$3:$O$815,12,0)</f>
        <v>4052.44</v>
      </c>
      <c r="F82" s="17">
        <f>VLOOKUP(A82,'FOLHA DE PAGAMENTO'!$A$3:$H$827,8,0)</f>
        <v>4341.32</v>
      </c>
      <c r="G82" s="18">
        <f>VLOOKUP(A82,DESCONTOS!$A$3:$J$827,10,0)</f>
        <v>3671.6</v>
      </c>
      <c r="H82" s="17">
        <f t="shared" si="1"/>
        <v>4722.16</v>
      </c>
      <c r="I82" s="7"/>
      <c r="J82" s="5"/>
      <c r="K82" s="5"/>
    </row>
    <row r="83" spans="1:11">
      <c r="A83" s="13" t="s">
        <v>91</v>
      </c>
      <c r="B83" s="6" t="str">
        <f>VLOOKUP(A83,'FOLHA DE PAGAMENTO'!$A$3:$H$827,3,0)</f>
        <v>Técnico de Enfermagem I</v>
      </c>
      <c r="C83" s="16">
        <f>VLOOKUP(A83,'FOLHA DE PAGAMENTO'!$A$3:$H$827,5,0)</f>
        <v>45293</v>
      </c>
      <c r="D83" s="17">
        <v>0</v>
      </c>
      <c r="E83" s="17">
        <f>VLOOKUP(A83,'13º SALÁRIO'!$A$3:$O$815,12,0)</f>
        <v>4058.92</v>
      </c>
      <c r="F83" s="17">
        <f>VLOOKUP(A83,'FOLHA DE PAGAMENTO'!$A$3:$H$827,8,0)</f>
        <v>4058.92</v>
      </c>
      <c r="G83" s="18">
        <f>VLOOKUP(A83,DESCONTOS!$A$3:$J$827,10,0)</f>
        <v>3725.53</v>
      </c>
      <c r="H83" s="17">
        <f t="shared" si="1"/>
        <v>4392.3099999999995</v>
      </c>
      <c r="I83" s="7"/>
      <c r="J83" s="5"/>
      <c r="K83" s="5"/>
    </row>
    <row r="84" spans="1:11">
      <c r="A84" s="13" t="s">
        <v>92</v>
      </c>
      <c r="B84" s="6" t="str">
        <f>VLOOKUP(A84,'FOLHA DE PAGAMENTO'!$A$3:$H$827,3,0)</f>
        <v>Técnico de Enfermagem I</v>
      </c>
      <c r="C84" s="16">
        <f>VLOOKUP(A84,'FOLHA DE PAGAMENTO'!$A$3:$H$827,5,0)</f>
        <v>45516</v>
      </c>
      <c r="D84" s="17">
        <v>0</v>
      </c>
      <c r="E84" s="17">
        <f>VLOOKUP(A84,'13º SALÁRIO'!$A$3:$O$815,12,0)</f>
        <v>2201.4699999999998</v>
      </c>
      <c r="F84" s="17">
        <f>VLOOKUP(A84,'FOLHA DE PAGAMENTO'!$A$3:$H$827,8,0)</f>
        <v>4058.92</v>
      </c>
      <c r="G84" s="18">
        <f>VLOOKUP(A84,DESCONTOS!$A$3:$J$827,10,0)</f>
        <v>2726.7</v>
      </c>
      <c r="H84" s="17">
        <f t="shared" si="1"/>
        <v>3533.6899999999996</v>
      </c>
      <c r="I84" s="7"/>
      <c r="J84" s="5"/>
      <c r="K84" s="5"/>
    </row>
    <row r="85" spans="1:11">
      <c r="A85" s="13" t="s">
        <v>93</v>
      </c>
      <c r="B85" s="6" t="str">
        <f>VLOOKUP(A85,'FOLHA DE PAGAMENTO'!$A$3:$H$827,3,0)</f>
        <v>Técnico de Enfermagem I</v>
      </c>
      <c r="C85" s="16">
        <f>VLOOKUP(A85,'FOLHA DE PAGAMENTO'!$A$3:$H$827,5,0)</f>
        <v>45607</v>
      </c>
      <c r="D85" s="17">
        <v>0</v>
      </c>
      <c r="E85" s="17">
        <f>VLOOKUP(A85,'13º SALÁRIO'!$A$3:$O$815,12,0)</f>
        <v>1405.42</v>
      </c>
      <c r="F85" s="17">
        <f>VLOOKUP(A85,'FOLHA DE PAGAMENTO'!$A$3:$H$827,8,0)</f>
        <v>4058.92</v>
      </c>
      <c r="G85" s="18">
        <f>VLOOKUP(A85,DESCONTOS!$A$3:$J$827,10,0)</f>
        <v>2463.15</v>
      </c>
      <c r="H85" s="17">
        <f t="shared" si="1"/>
        <v>3001.19</v>
      </c>
      <c r="I85" s="7"/>
      <c r="J85" s="5"/>
      <c r="K85" s="5"/>
    </row>
    <row r="86" spans="1:11">
      <c r="A86" s="13" t="s">
        <v>94</v>
      </c>
      <c r="B86" s="6" t="str">
        <f>VLOOKUP(A86,'FOLHA DE PAGAMENTO'!$A$3:$H$827,3,0)</f>
        <v>Técnico de Enfermagem I</v>
      </c>
      <c r="C86" s="16">
        <f>VLOOKUP(A86,'FOLHA DE PAGAMENTO'!$A$3:$H$827,5,0)</f>
        <v>45250</v>
      </c>
      <c r="D86" s="17">
        <v>0</v>
      </c>
      <c r="E86" s="17">
        <f>VLOOKUP(A86,'13º SALÁRIO'!$A$3:$O$815,12,0)</f>
        <v>4341.32</v>
      </c>
      <c r="F86" s="17">
        <f>VLOOKUP(A86,'FOLHA DE PAGAMENTO'!$A$3:$H$827,8,0)</f>
        <v>4341.32</v>
      </c>
      <c r="G86" s="18">
        <f>VLOOKUP(A86,DESCONTOS!$A$3:$J$827,10,0)</f>
        <v>3853.02</v>
      </c>
      <c r="H86" s="17">
        <f t="shared" si="1"/>
        <v>4829.619999999999</v>
      </c>
      <c r="I86" s="7"/>
      <c r="J86" s="5"/>
      <c r="K86" s="5"/>
    </row>
    <row r="87" spans="1:11">
      <c r="A87" s="13" t="s">
        <v>95</v>
      </c>
      <c r="B87" s="6" t="str">
        <f>VLOOKUP(A87,'FOLHA DE PAGAMENTO'!$A$3:$H$827,3,0)</f>
        <v>Tecnico de Enfermagem II</v>
      </c>
      <c r="C87" s="16">
        <f>VLOOKUP(A87,'FOLHA DE PAGAMENTO'!$A$3:$H$827,5,0)</f>
        <v>44775</v>
      </c>
      <c r="D87" s="17">
        <v>0</v>
      </c>
      <c r="E87" s="17">
        <f>VLOOKUP(A87,'13º SALÁRIO'!$A$3:$O$815,12,0)</f>
        <v>4372.2</v>
      </c>
      <c r="F87" s="17">
        <f>VLOOKUP(A87,'FOLHA DE PAGAMENTO'!$A$3:$H$827,8,0)</f>
        <v>4507.62</v>
      </c>
      <c r="G87" s="18">
        <f>VLOOKUP(A87,DESCONTOS!$A$3:$J$827,10,0)</f>
        <v>4186.21</v>
      </c>
      <c r="H87" s="17">
        <f t="shared" si="1"/>
        <v>4693.6099999999997</v>
      </c>
      <c r="I87" s="7"/>
      <c r="J87" s="5"/>
      <c r="K87" s="5"/>
    </row>
    <row r="88" spans="1:11">
      <c r="A88" s="13" t="s">
        <v>96</v>
      </c>
      <c r="B88" s="6" t="str">
        <f>VLOOKUP(A88,'FOLHA DE PAGAMENTO'!$A$3:$H$827,3,0)</f>
        <v>Coordenador de Enfermagem I</v>
      </c>
      <c r="C88" s="16">
        <f>VLOOKUP(A88,'FOLHA DE PAGAMENTO'!$A$3:$H$827,5,0)</f>
        <v>44532</v>
      </c>
      <c r="D88" s="17">
        <v>0</v>
      </c>
      <c r="E88" s="17">
        <f>VLOOKUP(A88,'13º SALÁRIO'!$A$3:$O$815,12,0)</f>
        <v>11276.31</v>
      </c>
      <c r="F88" s="17">
        <f>VLOOKUP(A88,'FOLHA DE PAGAMENTO'!$A$3:$H$827,8,0)</f>
        <v>11276.31</v>
      </c>
      <c r="G88" s="18">
        <f>VLOOKUP(A88,DESCONTOS!$A$3:$J$827,10,0)</f>
        <v>10082.07</v>
      </c>
      <c r="H88" s="17">
        <f t="shared" si="1"/>
        <v>12470.55</v>
      </c>
      <c r="I88" s="7"/>
      <c r="J88" s="5"/>
      <c r="K88" s="5"/>
    </row>
    <row r="89" spans="1:11">
      <c r="A89" s="13" t="s">
        <v>97</v>
      </c>
      <c r="B89" s="6" t="str">
        <f>VLOOKUP(A89,'FOLHA DE PAGAMENTO'!$A$3:$H$827,3,0)</f>
        <v>Assistente Administrativo III</v>
      </c>
      <c r="C89" s="16">
        <f>VLOOKUP(A89,'FOLHA DE PAGAMENTO'!$A$3:$H$827,5,0)</f>
        <v>44914</v>
      </c>
      <c r="D89" s="17">
        <v>0</v>
      </c>
      <c r="E89" s="17">
        <f>VLOOKUP(A89,'13º SALÁRIO'!$A$3:$O$815,12,0)</f>
        <v>2742.95</v>
      </c>
      <c r="F89" s="17">
        <f>VLOOKUP(A89,'FOLHA DE PAGAMENTO'!$A$3:$H$827,8,0)</f>
        <v>3221.39</v>
      </c>
      <c r="G89" s="18">
        <f>VLOOKUP(A89,DESCONTOS!$A$3:$J$827,10,0)</f>
        <v>1503.32</v>
      </c>
      <c r="H89" s="17">
        <f t="shared" si="1"/>
        <v>4461.0200000000004</v>
      </c>
      <c r="I89" s="7"/>
      <c r="J89" s="5"/>
      <c r="K89" s="5"/>
    </row>
    <row r="90" spans="1:11">
      <c r="A90" s="13" t="s">
        <v>98</v>
      </c>
      <c r="B90" s="6" t="str">
        <f>VLOOKUP(A90,'FOLHA DE PAGAMENTO'!$A$3:$H$827,3,0)</f>
        <v>Tecnico de Enfermagem II</v>
      </c>
      <c r="C90" s="16">
        <f>VLOOKUP(A90,'FOLHA DE PAGAMENTO'!$A$3:$H$827,5,0)</f>
        <v>44532</v>
      </c>
      <c r="D90" s="17">
        <v>0</v>
      </c>
      <c r="E90" s="17">
        <f>VLOOKUP(A90,'13º SALÁRIO'!$A$3:$O$815,12,0)</f>
        <v>1536.75</v>
      </c>
      <c r="F90" s="17">
        <f>VLOOKUP(A90,'FOLHA DE PAGAMENTO'!$A$3:$H$827,8,0)</f>
        <v>0</v>
      </c>
      <c r="G90" s="18">
        <f>VLOOKUP(A90,DESCONTOS!$A$3:$J$827,10,0)</f>
        <v>774.09</v>
      </c>
      <c r="H90" s="17">
        <f t="shared" si="1"/>
        <v>762.66</v>
      </c>
      <c r="I90" s="7"/>
      <c r="J90" s="5"/>
      <c r="K90" s="5"/>
    </row>
    <row r="91" spans="1:11">
      <c r="A91" s="13" t="s">
        <v>99</v>
      </c>
      <c r="B91" s="6" t="str">
        <f>VLOOKUP(A91,'FOLHA DE PAGAMENTO'!$A$3:$H$827,3,0)</f>
        <v>Tecnico de Enfermagem II</v>
      </c>
      <c r="C91" s="16">
        <f>VLOOKUP(A91,'FOLHA DE PAGAMENTO'!$A$3:$H$827,5,0)</f>
        <v>44594</v>
      </c>
      <c r="D91" s="17">
        <v>0</v>
      </c>
      <c r="E91" s="17">
        <f>VLOOKUP(A91,'13º SALÁRIO'!$A$3:$O$815,12,0)</f>
        <v>4942.3999999999996</v>
      </c>
      <c r="F91" s="17">
        <f>VLOOKUP(A91,'FOLHA DE PAGAMENTO'!$A$3:$H$827,8,0)</f>
        <v>5095.55</v>
      </c>
      <c r="G91" s="18">
        <f>VLOOKUP(A91,DESCONTOS!$A$3:$J$827,10,0)</f>
        <v>4464.8600000000006</v>
      </c>
      <c r="H91" s="17">
        <f t="shared" si="1"/>
        <v>5573.09</v>
      </c>
      <c r="I91" s="7"/>
      <c r="J91" s="5"/>
      <c r="K91" s="5"/>
    </row>
    <row r="92" spans="1:11">
      <c r="A92" s="13" t="s">
        <v>100</v>
      </c>
      <c r="B92" s="6" t="str">
        <f>VLOOKUP(A92,'FOLHA DE PAGAMENTO'!$A$3:$H$827,3,0)</f>
        <v>Motorista I</v>
      </c>
      <c r="C92" s="16">
        <f>VLOOKUP(A92,'FOLHA DE PAGAMENTO'!$A$3:$H$827,5,0)</f>
        <v>44531</v>
      </c>
      <c r="D92" s="17">
        <v>0</v>
      </c>
      <c r="E92" s="17">
        <f>VLOOKUP(A92,'13º SALÁRIO'!$A$3:$O$815,12,0)</f>
        <v>2553.85</v>
      </c>
      <c r="F92" s="17">
        <f>VLOOKUP(A92,'FOLHA DE PAGAMENTO'!$A$3:$H$827,8,0)</f>
        <v>2991.52</v>
      </c>
      <c r="G92" s="18">
        <f>VLOOKUP(A92,DESCONTOS!$A$3:$J$827,10,0)</f>
        <v>1358.13</v>
      </c>
      <c r="H92" s="17">
        <f t="shared" si="1"/>
        <v>4187.24</v>
      </c>
      <c r="I92" s="7"/>
      <c r="J92" s="5"/>
      <c r="K92" s="5"/>
    </row>
    <row r="93" spans="1:11">
      <c r="A93" s="13" t="s">
        <v>101</v>
      </c>
      <c r="B93" s="6" t="str">
        <f>VLOOKUP(A93,'FOLHA DE PAGAMENTO'!$A$3:$H$827,3,0)</f>
        <v>Tecnico de Enfermagem II</v>
      </c>
      <c r="C93" s="16">
        <f>VLOOKUP(A93,'FOLHA DE PAGAMENTO'!$A$3:$H$827,5,0)</f>
        <v>44531</v>
      </c>
      <c r="D93" s="17">
        <v>0</v>
      </c>
      <c r="E93" s="17">
        <f>VLOOKUP(A93,'13º SALÁRIO'!$A$3:$O$815,12,0)</f>
        <v>4690.3900000000003</v>
      </c>
      <c r="F93" s="17">
        <f>VLOOKUP(A93,'FOLHA DE PAGAMENTO'!$A$3:$H$827,8,0)</f>
        <v>4645.75</v>
      </c>
      <c r="G93" s="18">
        <f>VLOOKUP(A93,DESCONTOS!$A$3:$J$827,10,0)</f>
        <v>4276.34</v>
      </c>
      <c r="H93" s="17">
        <f t="shared" si="1"/>
        <v>5059.7999999999993</v>
      </c>
      <c r="I93" s="7"/>
      <c r="J93" s="5"/>
      <c r="K93" s="5"/>
    </row>
    <row r="94" spans="1:11">
      <c r="A94" s="13" t="s">
        <v>102</v>
      </c>
      <c r="B94" s="6" t="str">
        <f>VLOOKUP(A94,'FOLHA DE PAGAMENTO'!$A$3:$H$827,3,0)</f>
        <v>Tecnico de Enfermagem II</v>
      </c>
      <c r="C94" s="16">
        <f>VLOOKUP(A94,'FOLHA DE PAGAMENTO'!$A$3:$H$827,5,0)</f>
        <v>44531</v>
      </c>
      <c r="D94" s="17">
        <v>0</v>
      </c>
      <c r="E94" s="17">
        <f>VLOOKUP(A94,'13º SALÁRIO'!$A$3:$O$815,12,0)</f>
        <v>4989.0200000000004</v>
      </c>
      <c r="F94" s="17">
        <f>VLOOKUP(A94,'FOLHA DE PAGAMENTO'!$A$3:$H$827,8,0)</f>
        <v>5048.1400000000003</v>
      </c>
      <c r="G94" s="18">
        <f>VLOOKUP(A94,DESCONTOS!$A$3:$J$827,10,0)</f>
        <v>4490.6100000000006</v>
      </c>
      <c r="H94" s="17">
        <f t="shared" si="1"/>
        <v>5546.5499999999993</v>
      </c>
      <c r="I94" s="7"/>
      <c r="J94" s="5"/>
      <c r="K94" s="5"/>
    </row>
    <row r="95" spans="1:11">
      <c r="A95" s="13" t="s">
        <v>103</v>
      </c>
      <c r="B95" s="6" t="str">
        <f>VLOOKUP(A95,'FOLHA DE PAGAMENTO'!$A$3:$H$827,3,0)</f>
        <v>Técnico de Enfermagem I</v>
      </c>
      <c r="C95" s="16">
        <f>VLOOKUP(A95,'FOLHA DE PAGAMENTO'!$A$3:$H$827,5,0)</f>
        <v>45509</v>
      </c>
      <c r="D95" s="17">
        <v>0</v>
      </c>
      <c r="E95" s="17">
        <f>VLOOKUP(A95,'13º SALÁRIO'!$A$3:$O$815,12,0)</f>
        <v>882.44</v>
      </c>
      <c r="F95" s="17">
        <f>VLOOKUP(A95,'FOLHA DE PAGAMENTO'!$A$3:$H$827,8,0)</f>
        <v>0</v>
      </c>
      <c r="G95" s="18">
        <f>VLOOKUP(A95,DESCONTOS!$A$3:$J$827,10,0)</f>
        <v>455.44</v>
      </c>
      <c r="H95" s="17">
        <f t="shared" si="1"/>
        <v>427.00000000000006</v>
      </c>
      <c r="I95" s="7"/>
      <c r="J95" s="5"/>
      <c r="K95" s="5"/>
    </row>
    <row r="96" spans="1:11">
      <c r="A96" s="13" t="s">
        <v>104</v>
      </c>
      <c r="B96" s="6" t="str">
        <f>VLOOKUP(A96,'FOLHA DE PAGAMENTO'!$A$3:$H$827,3,0)</f>
        <v>Enfermeiro I</v>
      </c>
      <c r="C96" s="16">
        <f>VLOOKUP(A96,'FOLHA DE PAGAMENTO'!$A$3:$H$827,5,0)</f>
        <v>45495</v>
      </c>
      <c r="D96" s="17">
        <v>0</v>
      </c>
      <c r="E96" s="17">
        <f>VLOOKUP(A96,'13º SALÁRIO'!$A$3:$O$815,12,0)</f>
        <v>1792.42</v>
      </c>
      <c r="F96" s="17">
        <f>VLOOKUP(A96,'FOLHA DE PAGAMENTO'!$A$3:$H$827,8,0)</f>
        <v>4739.5</v>
      </c>
      <c r="G96" s="18">
        <f>VLOOKUP(A96,DESCONTOS!$A$3:$J$827,10,0)</f>
        <v>1720.71</v>
      </c>
      <c r="H96" s="17">
        <f t="shared" si="1"/>
        <v>4811.21</v>
      </c>
      <c r="I96" s="7"/>
      <c r="J96" s="5"/>
      <c r="K96" s="5"/>
    </row>
    <row r="97" spans="1:11">
      <c r="A97" s="13" t="s">
        <v>105</v>
      </c>
      <c r="B97" s="6" t="str">
        <f>VLOOKUP(A97,'FOLHA DE PAGAMENTO'!$A$3:$H$827,3,0)</f>
        <v>Tecnico de Enfermagem II</v>
      </c>
      <c r="C97" s="16">
        <f>VLOOKUP(A97,'FOLHA DE PAGAMENTO'!$A$3:$H$827,5,0)</f>
        <v>44587</v>
      </c>
      <c r="D97" s="17">
        <v>0</v>
      </c>
      <c r="E97" s="17">
        <f>VLOOKUP(A97,'13º SALÁRIO'!$A$3:$O$815,12,0)</f>
        <v>5722.14</v>
      </c>
      <c r="F97" s="17">
        <f>VLOOKUP(A97,'FOLHA DE PAGAMENTO'!$A$3:$H$827,8,0)</f>
        <v>4766.67</v>
      </c>
      <c r="G97" s="18">
        <f>VLOOKUP(A97,DESCONTOS!$A$3:$J$827,10,0)</f>
        <v>5528.49</v>
      </c>
      <c r="H97" s="17">
        <f t="shared" si="1"/>
        <v>4960.3200000000015</v>
      </c>
      <c r="I97" s="7"/>
      <c r="J97" s="5"/>
      <c r="K97" s="5"/>
    </row>
    <row r="98" spans="1:11">
      <c r="A98" s="13" t="s">
        <v>106</v>
      </c>
      <c r="B98" s="6" t="str">
        <f>VLOOKUP(A98,'FOLHA DE PAGAMENTO'!$A$3:$H$827,3,0)</f>
        <v>Tecnico de Enfermagem II</v>
      </c>
      <c r="C98" s="16">
        <f>VLOOKUP(A98,'FOLHA DE PAGAMENTO'!$A$3:$H$827,5,0)</f>
        <v>44928</v>
      </c>
      <c r="D98" s="17">
        <v>0</v>
      </c>
      <c r="E98" s="17">
        <f>VLOOKUP(A98,'13º SALÁRIO'!$A$3:$O$815,12,0)</f>
        <v>4626.6899999999996</v>
      </c>
      <c r="F98" s="17">
        <f>VLOOKUP(A98,'FOLHA DE PAGAMENTO'!$A$3:$H$827,8,0)</f>
        <v>4716.99</v>
      </c>
      <c r="G98" s="18">
        <f>VLOOKUP(A98,DESCONTOS!$A$3:$J$827,10,0)</f>
        <v>4284.6400000000003</v>
      </c>
      <c r="H98" s="17">
        <f t="shared" si="1"/>
        <v>5059.04</v>
      </c>
      <c r="I98" s="7"/>
      <c r="J98" s="5"/>
      <c r="K98" s="5"/>
    </row>
    <row r="99" spans="1:11">
      <c r="A99" s="13" t="s">
        <v>107</v>
      </c>
      <c r="B99" s="6" t="str">
        <f>VLOOKUP(A99,'FOLHA DE PAGAMENTO'!$A$3:$H$827,3,0)</f>
        <v>Tecnico de Enfermagem II</v>
      </c>
      <c r="C99" s="16">
        <f>VLOOKUP(A99,'FOLHA DE PAGAMENTO'!$A$3:$H$827,5,0)</f>
        <v>44531</v>
      </c>
      <c r="D99" s="17">
        <v>0</v>
      </c>
      <c r="E99" s="17">
        <f>VLOOKUP(A99,'13º SALÁRIO'!$A$3:$O$815,12,0)</f>
        <v>4127.25</v>
      </c>
      <c r="F99" s="17">
        <f>VLOOKUP(A99,'FOLHA DE PAGAMENTO'!$A$3:$H$827,8,0)</f>
        <v>4422.93</v>
      </c>
      <c r="G99" s="18">
        <f>VLOOKUP(A99,DESCONTOS!$A$3:$J$827,10,0)</f>
        <v>3711.58</v>
      </c>
      <c r="H99" s="17">
        <f t="shared" si="1"/>
        <v>4838.6000000000004</v>
      </c>
      <c r="I99" s="7"/>
      <c r="J99" s="5"/>
      <c r="K99" s="5"/>
    </row>
    <row r="100" spans="1:11">
      <c r="A100" s="13" t="s">
        <v>108</v>
      </c>
      <c r="B100" s="6" t="str">
        <f>VLOOKUP(A100,'FOLHA DE PAGAMENTO'!$A$3:$H$827,3,0)</f>
        <v>Tecnico de Enfermagem II</v>
      </c>
      <c r="C100" s="16">
        <f>VLOOKUP(A100,'FOLHA DE PAGAMENTO'!$A$3:$H$827,5,0)</f>
        <v>44532</v>
      </c>
      <c r="D100" s="17">
        <v>0</v>
      </c>
      <c r="E100" s="17">
        <f>VLOOKUP(A100,'13º SALÁRIO'!$A$3:$O$815,12,0)</f>
        <v>4422.93</v>
      </c>
      <c r="F100" s="17">
        <f>VLOOKUP(A100,'FOLHA DE PAGAMENTO'!$A$3:$H$827,8,0)</f>
        <v>4241.57</v>
      </c>
      <c r="G100" s="18">
        <f>VLOOKUP(A100,DESCONTOS!$A$3:$J$827,10,0)</f>
        <v>4034.28</v>
      </c>
      <c r="H100" s="17">
        <f t="shared" si="1"/>
        <v>4630.2199999999993</v>
      </c>
      <c r="I100" s="7"/>
      <c r="J100" s="5"/>
      <c r="K100" s="5"/>
    </row>
    <row r="101" spans="1:11">
      <c r="A101" s="13" t="s">
        <v>109</v>
      </c>
      <c r="B101" s="6" t="str">
        <f>VLOOKUP(A101,'FOLHA DE PAGAMENTO'!$A$3:$H$827,3,0)</f>
        <v>Tecnico de Enfermagem II</v>
      </c>
      <c r="C101" s="16">
        <f>VLOOKUP(A101,'FOLHA DE PAGAMENTO'!$A$3:$H$827,5,0)</f>
        <v>44593</v>
      </c>
      <c r="D101" s="17">
        <v>0</v>
      </c>
      <c r="E101" s="17">
        <f>VLOOKUP(A101,'13º SALÁRIO'!$A$3:$O$815,12,0)</f>
        <v>4058.92</v>
      </c>
      <c r="F101" s="17">
        <f>VLOOKUP(A101,'FOLHA DE PAGAMENTO'!$A$3:$H$827,8,0)</f>
        <v>4058.92</v>
      </c>
      <c r="G101" s="18">
        <f>VLOOKUP(A101,DESCONTOS!$A$3:$J$827,10,0)</f>
        <v>3730.78</v>
      </c>
      <c r="H101" s="17">
        <f t="shared" si="1"/>
        <v>4387.0599999999995</v>
      </c>
      <c r="I101" s="7"/>
      <c r="J101" s="5"/>
      <c r="K101" s="5"/>
    </row>
    <row r="102" spans="1:11">
      <c r="A102" s="13" t="s">
        <v>110</v>
      </c>
      <c r="B102" s="6" t="str">
        <f>VLOOKUP(A102,'FOLHA DE PAGAMENTO'!$A$3:$H$827,3,0)</f>
        <v>Tecnico de Enfermagem II</v>
      </c>
      <c r="C102" s="16">
        <f>VLOOKUP(A102,'FOLHA DE PAGAMENTO'!$A$3:$H$827,5,0)</f>
        <v>44977</v>
      </c>
      <c r="D102" s="17">
        <v>0</v>
      </c>
      <c r="E102" s="17">
        <f>VLOOKUP(A102,'13º SALÁRIO'!$A$3:$O$815,12,0)</f>
        <v>4058.93</v>
      </c>
      <c r="F102" s="17">
        <f>VLOOKUP(A102,'FOLHA DE PAGAMENTO'!$A$3:$H$827,8,0)</f>
        <v>4419.2299999999996</v>
      </c>
      <c r="G102" s="18">
        <f>VLOOKUP(A102,DESCONTOS!$A$3:$J$827,10,0)</f>
        <v>4147.18</v>
      </c>
      <c r="H102" s="17">
        <f t="shared" si="1"/>
        <v>4330.9799999999996</v>
      </c>
      <c r="I102" s="7"/>
      <c r="J102" s="5"/>
      <c r="K102" s="5"/>
    </row>
    <row r="103" spans="1:11">
      <c r="A103" s="13" t="s">
        <v>111</v>
      </c>
      <c r="B103" s="6" t="str">
        <f>VLOOKUP(A103,'FOLHA DE PAGAMENTO'!$A$3:$H$827,3,0)</f>
        <v>Tecnico de Enfermagem II</v>
      </c>
      <c r="C103" s="16">
        <f>VLOOKUP(A103,'FOLHA DE PAGAMENTO'!$A$3:$H$827,5,0)</f>
        <v>45222</v>
      </c>
      <c r="D103" s="17">
        <v>0</v>
      </c>
      <c r="E103" s="17">
        <f>VLOOKUP(A103,'13º SALÁRIO'!$A$3:$O$815,12,0)</f>
        <v>4058.93</v>
      </c>
      <c r="F103" s="17">
        <f>VLOOKUP(A103,'FOLHA DE PAGAMENTO'!$A$3:$H$827,8,0)</f>
        <v>4058.92</v>
      </c>
      <c r="G103" s="18">
        <f>VLOOKUP(A103,DESCONTOS!$A$3:$J$827,10,0)</f>
        <v>3725.52</v>
      </c>
      <c r="H103" s="17">
        <f t="shared" si="1"/>
        <v>4392.33</v>
      </c>
      <c r="I103" s="7"/>
      <c r="J103" s="5"/>
      <c r="K103" s="5"/>
    </row>
    <row r="104" spans="1:11">
      <c r="A104" s="13" t="s">
        <v>112</v>
      </c>
      <c r="B104" s="6" t="str">
        <f>VLOOKUP(A104,'FOLHA DE PAGAMENTO'!$A$3:$H$827,3,0)</f>
        <v>Auxiliar de Farmacia I - 12X36</v>
      </c>
      <c r="C104" s="16">
        <f>VLOOKUP(A104,'FOLHA DE PAGAMENTO'!$A$3:$H$827,5,0)</f>
        <v>45602</v>
      </c>
      <c r="D104" s="17">
        <v>0</v>
      </c>
      <c r="E104" s="17">
        <f>VLOOKUP(A104,'13º SALÁRIO'!$A$3:$O$815,12,0)</f>
        <v>385.19</v>
      </c>
      <c r="F104" s="17">
        <f>VLOOKUP(A104,'FOLHA DE PAGAMENTO'!$A$3:$H$827,8,0)</f>
        <v>2311.12</v>
      </c>
      <c r="G104" s="18">
        <f>VLOOKUP(A104,DESCONTOS!$A$3:$J$827,10,0)</f>
        <v>359.53</v>
      </c>
      <c r="H104" s="17">
        <f t="shared" si="1"/>
        <v>2336.7799999999997</v>
      </c>
      <c r="I104" s="7"/>
      <c r="J104" s="5"/>
      <c r="K104" s="5"/>
    </row>
    <row r="105" spans="1:11">
      <c r="A105" s="13" t="s">
        <v>113</v>
      </c>
      <c r="B105" s="6" t="str">
        <f>VLOOKUP(A105,'FOLHA DE PAGAMENTO'!$A$3:$H$827,3,0)</f>
        <v>Enfermeiro NIR  I</v>
      </c>
      <c r="C105" s="16">
        <f>VLOOKUP(A105,'FOLHA DE PAGAMENTO'!$A$3:$H$827,5,0)</f>
        <v>45061</v>
      </c>
      <c r="D105" s="17">
        <v>0</v>
      </c>
      <c r="E105" s="17">
        <f>VLOOKUP(A105,'13º SALÁRIO'!$A$3:$O$815,12,0)</f>
        <v>5100.18</v>
      </c>
      <c r="F105" s="17">
        <f>VLOOKUP(A105,'FOLHA DE PAGAMENTO'!$A$3:$H$827,8,0)</f>
        <v>5100.18</v>
      </c>
      <c r="G105" s="18">
        <f>VLOOKUP(A105,DESCONTOS!$A$3:$J$827,10,0)</f>
        <v>4026.23</v>
      </c>
      <c r="H105" s="17">
        <f t="shared" si="1"/>
        <v>6174.130000000001</v>
      </c>
      <c r="I105" s="7"/>
      <c r="J105" s="5"/>
      <c r="K105" s="5"/>
    </row>
    <row r="106" spans="1:11">
      <c r="A106" s="13" t="s">
        <v>114</v>
      </c>
      <c r="B106" s="6" t="str">
        <f>VLOOKUP(A106,'FOLHA DE PAGAMENTO'!$A$3:$H$827,3,0)</f>
        <v>Tecnico de Enfermagem II</v>
      </c>
      <c r="C106" s="16">
        <f>VLOOKUP(A106,'FOLHA DE PAGAMENTO'!$A$3:$H$827,5,0)</f>
        <v>44723</v>
      </c>
      <c r="D106" s="17">
        <v>0</v>
      </c>
      <c r="E106" s="17">
        <f>VLOOKUP(A106,'13º SALÁRIO'!$A$3:$O$815,12,0)</f>
        <v>4058.92</v>
      </c>
      <c r="F106" s="17">
        <f>VLOOKUP(A106,'FOLHA DE PAGAMENTO'!$A$3:$H$827,8,0)</f>
        <v>4058.92</v>
      </c>
      <c r="G106" s="18">
        <f>VLOOKUP(A106,DESCONTOS!$A$3:$J$827,10,0)</f>
        <v>3717.2200000000003</v>
      </c>
      <c r="H106" s="17">
        <f t="shared" si="1"/>
        <v>4400.62</v>
      </c>
      <c r="I106" s="7"/>
      <c r="J106" s="5"/>
      <c r="K106" s="5"/>
    </row>
    <row r="107" spans="1:11">
      <c r="A107" s="13" t="s">
        <v>115</v>
      </c>
      <c r="B107" s="6" t="str">
        <f>VLOOKUP(A107,'FOLHA DE PAGAMENTO'!$A$3:$H$827,3,0)</f>
        <v>Tecnico de Enfermagem II</v>
      </c>
      <c r="C107" s="16">
        <f>VLOOKUP(A107,'FOLHA DE PAGAMENTO'!$A$3:$H$827,5,0)</f>
        <v>44998</v>
      </c>
      <c r="D107" s="17">
        <v>0</v>
      </c>
      <c r="E107" s="17">
        <f>VLOOKUP(A107,'13º SALÁRIO'!$A$3:$O$815,12,0)</f>
        <v>4677</v>
      </c>
      <c r="F107" s="17">
        <f>VLOOKUP(A107,'FOLHA DE PAGAMENTO'!$A$3:$H$827,8,0)</f>
        <v>4731.8900000000003</v>
      </c>
      <c r="G107" s="18">
        <f>VLOOKUP(A107,DESCONTOS!$A$3:$J$827,10,0)</f>
        <v>4248.87</v>
      </c>
      <c r="H107" s="17">
        <f t="shared" si="1"/>
        <v>5160.0199999999995</v>
      </c>
      <c r="I107" s="7"/>
      <c r="J107" s="5"/>
      <c r="K107" s="5"/>
    </row>
    <row r="108" spans="1:11">
      <c r="A108" s="13" t="s">
        <v>116</v>
      </c>
      <c r="B108" s="6" t="str">
        <f>VLOOKUP(A108,'FOLHA DE PAGAMENTO'!$A$3:$H$827,3,0)</f>
        <v>Farmaceutico RT I</v>
      </c>
      <c r="C108" s="16">
        <f>VLOOKUP(A108,'FOLHA DE PAGAMENTO'!$A$3:$H$827,5,0)</f>
        <v>45201</v>
      </c>
      <c r="D108" s="17">
        <v>0</v>
      </c>
      <c r="E108" s="17">
        <f>VLOOKUP(A108,'13º SALÁRIO'!$A$3:$O$815,12,0)</f>
        <v>7034.22</v>
      </c>
      <c r="F108" s="17">
        <f>VLOOKUP(A108,'FOLHA DE PAGAMENTO'!$A$3:$H$827,8,0)</f>
        <v>7172.27</v>
      </c>
      <c r="G108" s="18">
        <f>VLOOKUP(A108,DESCONTOS!$A$3:$J$827,10,0)</f>
        <v>6014.83</v>
      </c>
      <c r="H108" s="17">
        <f t="shared" si="1"/>
        <v>8191.6600000000017</v>
      </c>
      <c r="I108" s="7"/>
      <c r="J108" s="5"/>
      <c r="K108" s="5"/>
    </row>
    <row r="109" spans="1:11">
      <c r="A109" s="13" t="s">
        <v>117</v>
      </c>
      <c r="B109" s="6" t="str">
        <f>VLOOKUP(A109,'FOLHA DE PAGAMENTO'!$A$3:$H$827,3,0)</f>
        <v>Coordenador de Projetos I</v>
      </c>
      <c r="C109" s="16">
        <f>VLOOKUP(A109,'FOLHA DE PAGAMENTO'!$A$3:$H$827,5,0)</f>
        <v>44970</v>
      </c>
      <c r="D109" s="17">
        <v>0</v>
      </c>
      <c r="E109" s="17">
        <f>VLOOKUP(A109,'13º SALÁRIO'!$A$3:$O$815,12,0)</f>
        <v>9452.7199999999993</v>
      </c>
      <c r="F109" s="17">
        <f>VLOOKUP(A109,'FOLHA DE PAGAMENTO'!$A$3:$H$827,8,0)</f>
        <v>10957.61</v>
      </c>
      <c r="G109" s="18">
        <f>VLOOKUP(A109,DESCONTOS!$A$3:$J$827,10,0)</f>
        <v>8019.23</v>
      </c>
      <c r="H109" s="17">
        <f t="shared" si="1"/>
        <v>12391.100000000002</v>
      </c>
      <c r="I109" s="7"/>
      <c r="J109" s="5"/>
      <c r="K109" s="5"/>
    </row>
    <row r="110" spans="1:11">
      <c r="A110" s="13" t="s">
        <v>118</v>
      </c>
      <c r="B110" s="6" t="str">
        <f>VLOOKUP(A110,'FOLHA DE PAGAMENTO'!$A$3:$H$827,3,0)</f>
        <v>Tecnico de Enfermagem II</v>
      </c>
      <c r="C110" s="16">
        <f>VLOOKUP(A110,'FOLHA DE PAGAMENTO'!$A$3:$H$827,5,0)</f>
        <v>44727</v>
      </c>
      <c r="D110" s="17">
        <v>0</v>
      </c>
      <c r="E110" s="17">
        <f>VLOOKUP(A110,'13º SALÁRIO'!$A$3:$O$815,12,0)</f>
        <v>4341.32</v>
      </c>
      <c r="F110" s="17">
        <f>VLOOKUP(A110,'FOLHA DE PAGAMENTO'!$A$3:$H$827,8,0)</f>
        <v>4495.38</v>
      </c>
      <c r="G110" s="18">
        <f>VLOOKUP(A110,DESCONTOS!$A$3:$J$827,10,0)</f>
        <v>4379.28</v>
      </c>
      <c r="H110" s="17">
        <f t="shared" si="1"/>
        <v>4457.420000000001</v>
      </c>
      <c r="I110" s="7"/>
      <c r="J110" s="5"/>
      <c r="K110" s="5"/>
    </row>
    <row r="111" spans="1:11">
      <c r="A111" s="13" t="s">
        <v>119</v>
      </c>
      <c r="B111" s="6" t="str">
        <f>VLOOKUP(A111,'FOLHA DE PAGAMENTO'!$A$3:$H$827,3,0)</f>
        <v>Auxiliar de Farmácia 12X36 I</v>
      </c>
      <c r="C111" s="16">
        <f>VLOOKUP(A111,'FOLHA DE PAGAMENTO'!$A$3:$H$827,5,0)</f>
        <v>44532</v>
      </c>
      <c r="D111" s="17">
        <v>0</v>
      </c>
      <c r="E111" s="17">
        <f>VLOOKUP(A111,'13º SALÁRIO'!$A$3:$O$815,12,0)</f>
        <v>1516.47</v>
      </c>
      <c r="F111" s="17">
        <f>VLOOKUP(A111,'FOLHA DE PAGAMENTO'!$A$3:$H$827,8,0)</f>
        <v>0</v>
      </c>
      <c r="G111" s="18">
        <f>VLOOKUP(A111,DESCONTOS!$A$3:$J$827,10,0)</f>
        <v>675.5</v>
      </c>
      <c r="H111" s="17">
        <f t="shared" si="1"/>
        <v>840.97</v>
      </c>
      <c r="I111" s="7"/>
      <c r="J111" s="5"/>
      <c r="K111" s="5"/>
    </row>
    <row r="112" spans="1:11">
      <c r="A112" s="13" t="s">
        <v>120</v>
      </c>
      <c r="B112" s="6" t="str">
        <f>VLOOKUP(A112,'FOLHA DE PAGAMENTO'!$A$3:$H$827,3,0)</f>
        <v>Tecnico de Enfermagem II</v>
      </c>
      <c r="C112" s="16">
        <f>VLOOKUP(A112,'FOLHA DE PAGAMENTO'!$A$3:$H$827,5,0)</f>
        <v>45026</v>
      </c>
      <c r="D112" s="17">
        <v>0</v>
      </c>
      <c r="E112" s="17">
        <f>VLOOKUP(A112,'13º SALÁRIO'!$A$3:$O$815,12,0)</f>
        <v>4058.93</v>
      </c>
      <c r="F112" s="17">
        <f>VLOOKUP(A112,'FOLHA DE PAGAMENTO'!$A$3:$H$827,8,0)</f>
        <v>4341.32</v>
      </c>
      <c r="G112" s="18">
        <f>VLOOKUP(A112,DESCONTOS!$A$3:$J$827,10,0)</f>
        <v>3786.22</v>
      </c>
      <c r="H112" s="17">
        <f t="shared" si="1"/>
        <v>4614.0300000000007</v>
      </c>
      <c r="I112" s="7"/>
      <c r="J112" s="5"/>
      <c r="K112" s="5"/>
    </row>
    <row r="113" spans="1:11">
      <c r="A113" s="13" t="s">
        <v>121</v>
      </c>
      <c r="B113" s="6" t="str">
        <f>VLOOKUP(A113,'FOLHA DE PAGAMENTO'!$A$3:$H$827,3,0)</f>
        <v>Auxiliar de Farmacia I</v>
      </c>
      <c r="C113" s="16">
        <f>VLOOKUP(A113,'FOLHA DE PAGAMENTO'!$A$3:$H$827,5,0)</f>
        <v>44950</v>
      </c>
      <c r="D113" s="17">
        <v>0</v>
      </c>
      <c r="E113" s="17">
        <f>VLOOKUP(A113,'13º SALÁRIO'!$A$3:$O$815,12,0)</f>
        <v>2311.12</v>
      </c>
      <c r="F113" s="17">
        <f>VLOOKUP(A113,'FOLHA DE PAGAMENTO'!$A$3:$H$827,8,0)</f>
        <v>2735.79</v>
      </c>
      <c r="G113" s="18">
        <f>VLOOKUP(A113,DESCONTOS!$A$3:$J$827,10,0)</f>
        <v>1371.94</v>
      </c>
      <c r="H113" s="17">
        <f t="shared" si="1"/>
        <v>3674.97</v>
      </c>
      <c r="I113" s="7"/>
      <c r="J113" s="5"/>
      <c r="K113" s="5"/>
    </row>
    <row r="114" spans="1:11">
      <c r="A114" s="13" t="s">
        <v>122</v>
      </c>
      <c r="B114" s="6" t="str">
        <f>VLOOKUP(A114,'FOLHA DE PAGAMENTO'!$A$3:$H$827,3,0)</f>
        <v>Odontologo I</v>
      </c>
      <c r="C114" s="16">
        <f>VLOOKUP(A114,'FOLHA DE PAGAMENTO'!$A$3:$H$827,5,0)</f>
        <v>44586</v>
      </c>
      <c r="D114" s="17">
        <v>0</v>
      </c>
      <c r="E114" s="17">
        <f>VLOOKUP(A114,'13º SALÁRIO'!$A$3:$O$815,12,0)</f>
        <v>4899.2700000000004</v>
      </c>
      <c r="F114" s="17">
        <f>VLOOKUP(A114,'FOLHA DE PAGAMENTO'!$A$3:$H$827,8,0)</f>
        <v>5335.05</v>
      </c>
      <c r="G114" s="18">
        <f>VLOOKUP(A114,DESCONTOS!$A$3:$J$827,10,0)</f>
        <v>3103.72</v>
      </c>
      <c r="H114" s="17">
        <f t="shared" si="1"/>
        <v>7130.6</v>
      </c>
      <c r="I114" s="7"/>
      <c r="J114" s="5"/>
      <c r="K114" s="5"/>
    </row>
    <row r="115" spans="1:11">
      <c r="A115" s="13" t="s">
        <v>123</v>
      </c>
      <c r="B115" s="6" t="str">
        <f>VLOOKUP(A115,'FOLHA DE PAGAMENTO'!$A$3:$H$827,3,0)</f>
        <v>Técnico de Enfermagem I</v>
      </c>
      <c r="C115" s="16">
        <f>VLOOKUP(A115,'FOLHA DE PAGAMENTO'!$A$3:$H$827,5,0)</f>
        <v>45593</v>
      </c>
      <c r="D115" s="17">
        <v>0</v>
      </c>
      <c r="E115" s="17">
        <f>VLOOKUP(A115,'13º SALÁRIO'!$A$3:$O$815,12,0)</f>
        <v>1452.48</v>
      </c>
      <c r="F115" s="17">
        <f>VLOOKUP(A115,'FOLHA DE PAGAMENTO'!$A$3:$H$827,8,0)</f>
        <v>4341.32</v>
      </c>
      <c r="G115" s="18">
        <f>VLOOKUP(A115,DESCONTOS!$A$3:$J$827,10,0)</f>
        <v>2388.09</v>
      </c>
      <c r="H115" s="17">
        <f t="shared" si="1"/>
        <v>3405.7099999999991</v>
      </c>
      <c r="I115" s="7"/>
      <c r="J115" s="5"/>
      <c r="K115" s="5"/>
    </row>
    <row r="116" spans="1:11">
      <c r="A116" s="13" t="s">
        <v>124</v>
      </c>
      <c r="B116" s="6" t="str">
        <f>VLOOKUP(A116,'FOLHA DE PAGAMENTO'!$A$3:$H$827,3,0)</f>
        <v>Técnico de Enfermagem I</v>
      </c>
      <c r="C116" s="16">
        <f>VLOOKUP(A116,'FOLHA DE PAGAMENTO'!$A$3:$H$827,5,0)</f>
        <v>45327</v>
      </c>
      <c r="D116" s="17">
        <v>0</v>
      </c>
      <c r="E116" s="17">
        <f>VLOOKUP(A116,'13º SALÁRIO'!$A$3:$O$815,12,0)</f>
        <v>3793.58</v>
      </c>
      <c r="F116" s="17">
        <f>VLOOKUP(A116,'FOLHA DE PAGAMENTO'!$A$3:$H$827,8,0)</f>
        <v>4058.92</v>
      </c>
      <c r="G116" s="18">
        <f>VLOOKUP(A116,DESCONTOS!$A$3:$J$827,10,0)</f>
        <v>3560.4300000000003</v>
      </c>
      <c r="H116" s="17">
        <f t="shared" si="1"/>
        <v>4292.07</v>
      </c>
      <c r="I116" s="7"/>
      <c r="J116" s="5"/>
      <c r="K116" s="5"/>
    </row>
    <row r="117" spans="1:11">
      <c r="A117" s="13" t="s">
        <v>125</v>
      </c>
      <c r="B117" s="6" t="str">
        <f>VLOOKUP(A117,'FOLHA DE PAGAMENTO'!$A$3:$H$827,3,0)</f>
        <v>Auxiliar de Farmacia I - 12X36</v>
      </c>
      <c r="C117" s="16">
        <f>VLOOKUP(A117,'FOLHA DE PAGAMENTO'!$A$3:$H$827,5,0)</f>
        <v>45635</v>
      </c>
      <c r="D117" s="17">
        <v>0</v>
      </c>
      <c r="E117" s="17">
        <f>VLOOKUP(A117,'13º SALÁRIO'!$A$3:$O$815,12,0)</f>
        <v>192.6</v>
      </c>
      <c r="F117" s="17">
        <f>VLOOKUP(A117,'FOLHA DE PAGAMENTO'!$A$3:$H$827,8,0)</f>
        <v>1901.96</v>
      </c>
      <c r="G117" s="18">
        <f>VLOOKUP(A117,DESCONTOS!$A$3:$J$827,10,0)</f>
        <v>164.43</v>
      </c>
      <c r="H117" s="17">
        <f t="shared" si="1"/>
        <v>1930.1299999999999</v>
      </c>
      <c r="I117" s="7"/>
      <c r="J117" s="5"/>
      <c r="K117" s="5"/>
    </row>
    <row r="118" spans="1:11">
      <c r="A118" s="13" t="s">
        <v>126</v>
      </c>
      <c r="B118" s="6" t="str">
        <f>VLOOKUP(A118,'FOLHA DE PAGAMENTO'!$A$3:$H$827,3,0)</f>
        <v>Tecnico de Enfermagem II</v>
      </c>
      <c r="C118" s="16">
        <f>VLOOKUP(A118,'FOLHA DE PAGAMENTO'!$A$3:$H$827,5,0)</f>
        <v>44942</v>
      </c>
      <c r="D118" s="17">
        <v>0</v>
      </c>
      <c r="E118" s="17">
        <f>VLOOKUP(A118,'13º SALÁRIO'!$A$3:$O$815,12,0)</f>
        <v>4370.4399999999996</v>
      </c>
      <c r="F118" s="17">
        <f>VLOOKUP(A118,'FOLHA DE PAGAMENTO'!$A$3:$H$827,8,0)</f>
        <v>4738.51</v>
      </c>
      <c r="G118" s="18">
        <f>VLOOKUP(A118,DESCONTOS!$A$3:$J$827,10,0)</f>
        <v>4093.8599999999997</v>
      </c>
      <c r="H118" s="17">
        <f t="shared" si="1"/>
        <v>5015.0900000000011</v>
      </c>
      <c r="I118" s="7"/>
      <c r="J118" s="5"/>
      <c r="K118" s="5"/>
    </row>
    <row r="119" spans="1:11">
      <c r="A119" s="13" t="s">
        <v>127</v>
      </c>
      <c r="B119" s="6" t="str">
        <f>VLOOKUP(A119,'FOLHA DE PAGAMENTO'!$A$3:$H$827,3,0)</f>
        <v>Fisioterapeuta I</v>
      </c>
      <c r="C119" s="16">
        <f>VLOOKUP(A119,'FOLHA DE PAGAMENTO'!$A$3:$H$827,5,0)</f>
        <v>44533</v>
      </c>
      <c r="D119" s="17">
        <v>0</v>
      </c>
      <c r="E119" s="17">
        <f>VLOOKUP(A119,'13º SALÁRIO'!$A$3:$O$815,12,0)</f>
        <v>5709.15</v>
      </c>
      <c r="F119" s="17">
        <f>VLOOKUP(A119,'FOLHA DE PAGAMENTO'!$A$3:$H$827,8,0)</f>
        <v>5928.3</v>
      </c>
      <c r="G119" s="18">
        <f>VLOOKUP(A119,DESCONTOS!$A$3:$J$827,10,0)</f>
        <v>4681.57</v>
      </c>
      <c r="H119" s="17">
        <f t="shared" si="1"/>
        <v>6955.880000000001</v>
      </c>
      <c r="I119" s="7"/>
      <c r="J119" s="5"/>
      <c r="K119" s="5"/>
    </row>
    <row r="120" spans="1:11">
      <c r="A120" s="13" t="s">
        <v>128</v>
      </c>
      <c r="B120" s="6" t="str">
        <f>VLOOKUP(A120,'FOLHA DE PAGAMENTO'!$A$3:$H$827,3,0)</f>
        <v>Técnico de Enfermagem I</v>
      </c>
      <c r="C120" s="16">
        <f>VLOOKUP(A120,'FOLHA DE PAGAMENTO'!$A$3:$H$827,5,0)</f>
        <v>45446</v>
      </c>
      <c r="D120" s="17">
        <v>0</v>
      </c>
      <c r="E120" s="17">
        <f>VLOOKUP(A120,'13º SALÁRIO'!$A$3:$O$815,12,0)</f>
        <v>3028.76</v>
      </c>
      <c r="F120" s="17">
        <f>VLOOKUP(A120,'FOLHA DE PAGAMENTO'!$A$3:$H$827,8,0)</f>
        <v>4695.54</v>
      </c>
      <c r="G120" s="18">
        <f>VLOOKUP(A120,DESCONTOS!$A$3:$J$827,10,0)</f>
        <v>3320.62</v>
      </c>
      <c r="H120" s="17">
        <f t="shared" si="1"/>
        <v>4403.68</v>
      </c>
      <c r="I120" s="7"/>
      <c r="J120" s="5"/>
      <c r="K120" s="5"/>
    </row>
    <row r="121" spans="1:11">
      <c r="A121" s="13" t="s">
        <v>129</v>
      </c>
      <c r="B121" s="6" t="str">
        <f>VLOOKUP(A121,'FOLHA DE PAGAMENTO'!$A$3:$H$827,3,0)</f>
        <v>Psicologo I</v>
      </c>
      <c r="C121" s="16">
        <f>VLOOKUP(A121,'FOLHA DE PAGAMENTO'!$A$3:$H$827,5,0)</f>
        <v>44963</v>
      </c>
      <c r="D121" s="17">
        <v>0</v>
      </c>
      <c r="E121" s="17">
        <f>VLOOKUP(A121,'13º SALÁRIO'!$A$3:$O$815,12,0)</f>
        <v>5679.5</v>
      </c>
      <c r="F121" s="17">
        <f>VLOOKUP(A121,'FOLHA DE PAGAMENTO'!$A$3:$H$827,8,0)</f>
        <v>6730.66</v>
      </c>
      <c r="G121" s="18">
        <f>VLOOKUP(A121,DESCONTOS!$A$3:$J$827,10,0)</f>
        <v>4523.08</v>
      </c>
      <c r="H121" s="17">
        <f t="shared" si="1"/>
        <v>7887.08</v>
      </c>
      <c r="I121" s="7"/>
      <c r="J121" s="5"/>
      <c r="K121" s="5"/>
    </row>
    <row r="122" spans="1:11">
      <c r="A122" s="13" t="s">
        <v>130</v>
      </c>
      <c r="B122" s="6" t="str">
        <f>VLOOKUP(A122,'FOLHA DE PAGAMENTO'!$A$3:$H$827,3,0)</f>
        <v>Técnico de Enfermagem I</v>
      </c>
      <c r="C122" s="16">
        <f>VLOOKUP(A122,'FOLHA DE PAGAMENTO'!$A$3:$H$827,5,0)</f>
        <v>45488</v>
      </c>
      <c r="D122" s="17">
        <v>0</v>
      </c>
      <c r="E122" s="17">
        <f>VLOOKUP(A122,'13º SALÁRIO'!$A$3:$O$815,12,0)</f>
        <v>2466.8200000000002</v>
      </c>
      <c r="F122" s="17">
        <f>VLOOKUP(A122,'FOLHA DE PAGAMENTO'!$A$3:$H$827,8,0)</f>
        <v>4058.92</v>
      </c>
      <c r="G122" s="18">
        <f>VLOOKUP(A122,DESCONTOS!$A$3:$J$827,10,0)</f>
        <v>3036.86</v>
      </c>
      <c r="H122" s="17">
        <f t="shared" si="1"/>
        <v>3488.8799999999997</v>
      </c>
      <c r="I122" s="7"/>
      <c r="J122" s="5"/>
      <c r="K122" s="5"/>
    </row>
    <row r="123" spans="1:11">
      <c r="A123" s="13" t="s">
        <v>131</v>
      </c>
      <c r="B123" s="6" t="str">
        <f>VLOOKUP(A123,'FOLHA DE PAGAMENTO'!$A$3:$H$827,3,0)</f>
        <v>Enfermeiro (a) I</v>
      </c>
      <c r="C123" s="16">
        <f>VLOOKUP(A123,'FOLHA DE PAGAMENTO'!$A$3:$H$827,5,0)</f>
        <v>44727</v>
      </c>
      <c r="D123" s="17">
        <v>0</v>
      </c>
      <c r="E123" s="17">
        <f>VLOOKUP(A123,'13º SALÁRIO'!$A$3:$O$815,12,0)</f>
        <v>4879.8500000000004</v>
      </c>
      <c r="F123" s="17">
        <f>VLOOKUP(A123,'FOLHA DE PAGAMENTO'!$A$3:$H$827,8,0)</f>
        <v>4947.47</v>
      </c>
      <c r="G123" s="18">
        <f>VLOOKUP(A123,DESCONTOS!$A$3:$J$827,10,0)</f>
        <v>3638.9199999999996</v>
      </c>
      <c r="H123" s="17">
        <f t="shared" si="1"/>
        <v>6188.4</v>
      </c>
      <c r="I123" s="7"/>
      <c r="J123" s="5"/>
      <c r="K123" s="5"/>
    </row>
    <row r="124" spans="1:11">
      <c r="A124" s="13" t="s">
        <v>132</v>
      </c>
      <c r="B124" s="6" t="str">
        <f>VLOOKUP(A124,'FOLHA DE PAGAMENTO'!$A$3:$H$827,3,0)</f>
        <v>Tecnico de Enfermagem II</v>
      </c>
      <c r="C124" s="16">
        <f>VLOOKUP(A124,'FOLHA DE PAGAMENTO'!$A$3:$H$827,5,0)</f>
        <v>44531</v>
      </c>
      <c r="D124" s="17">
        <v>0</v>
      </c>
      <c r="E124" s="17">
        <f>VLOOKUP(A124,'13º SALÁRIO'!$A$3:$O$815,12,0)</f>
        <v>4140.53</v>
      </c>
      <c r="F124" s="17">
        <f>VLOOKUP(A124,'FOLHA DE PAGAMENTO'!$A$3:$H$827,8,0)</f>
        <v>4140.53</v>
      </c>
      <c r="G124" s="18">
        <f>VLOOKUP(A124,DESCONTOS!$A$3:$J$827,10,0)</f>
        <v>3757.35</v>
      </c>
      <c r="H124" s="17">
        <f t="shared" si="1"/>
        <v>4523.7099999999991</v>
      </c>
      <c r="I124" s="7"/>
      <c r="J124" s="5"/>
      <c r="K124" s="5"/>
    </row>
    <row r="125" spans="1:11">
      <c r="A125" s="13" t="s">
        <v>133</v>
      </c>
      <c r="B125" s="6" t="str">
        <f>VLOOKUP(A125,'FOLHA DE PAGAMENTO'!$A$3:$H$827,3,0)</f>
        <v>Auxiliar Adm facilities I</v>
      </c>
      <c r="C125" s="16">
        <f>VLOOKUP(A125,'FOLHA DE PAGAMENTO'!$A$3:$H$827,5,0)</f>
        <v>45454</v>
      </c>
      <c r="D125" s="17">
        <v>0</v>
      </c>
      <c r="E125" s="17">
        <f>VLOOKUP(A125,'13º SALÁRIO'!$A$3:$O$815,12,0)</f>
        <v>1310.44</v>
      </c>
      <c r="F125" s="17">
        <f>VLOOKUP(A125,'FOLHA DE PAGAMENTO'!$A$3:$H$827,8,0)</f>
        <v>2246.46</v>
      </c>
      <c r="G125" s="18">
        <f>VLOOKUP(A125,DESCONTOS!$A$3:$J$827,10,0)</f>
        <v>801.44</v>
      </c>
      <c r="H125" s="17">
        <f t="shared" si="1"/>
        <v>2755.46</v>
      </c>
      <c r="I125" s="7"/>
      <c r="J125" s="5"/>
    </row>
    <row r="126" spans="1:11">
      <c r="A126" s="13" t="s">
        <v>134</v>
      </c>
      <c r="B126" s="6" t="str">
        <f>VLOOKUP(A126,'FOLHA DE PAGAMENTO'!$A$3:$H$827,3,0)</f>
        <v>Fisioterapeuta I</v>
      </c>
      <c r="C126" s="16">
        <f>VLOOKUP(A126,'FOLHA DE PAGAMENTO'!$A$3:$H$827,5,0)</f>
        <v>44935</v>
      </c>
      <c r="D126" s="17">
        <v>0</v>
      </c>
      <c r="E126" s="17">
        <f>VLOOKUP(A126,'13º SALÁRIO'!$A$3:$O$815,12,0)</f>
        <v>5598.67</v>
      </c>
      <c r="F126" s="17">
        <f>VLOOKUP(A126,'FOLHA DE PAGAMENTO'!$A$3:$H$827,8,0)</f>
        <v>5829.56</v>
      </c>
      <c r="G126" s="18">
        <f>VLOOKUP(A126,DESCONTOS!$A$3:$J$827,10,0)</f>
        <v>4609.18</v>
      </c>
      <c r="H126" s="17">
        <f t="shared" si="1"/>
        <v>6819.0499999999993</v>
      </c>
      <c r="I126" s="7"/>
      <c r="J126" s="5"/>
      <c r="K126" s="5"/>
    </row>
    <row r="127" spans="1:11">
      <c r="A127" s="13" t="s">
        <v>135</v>
      </c>
      <c r="B127" s="6" t="str">
        <f>VLOOKUP(A127,'FOLHA DE PAGAMENTO'!$A$3:$H$827,3,0)</f>
        <v>Auxiliar de Farmácia 12X36 I</v>
      </c>
      <c r="C127" s="16">
        <f>VLOOKUP(A127,'FOLHA DE PAGAMENTO'!$A$3:$H$827,5,0)</f>
        <v>44532</v>
      </c>
      <c r="D127" s="17">
        <v>0</v>
      </c>
      <c r="E127" s="17">
        <f>VLOOKUP(A127,'13º SALÁRIO'!$A$3:$O$815,12,0)</f>
        <v>2367.9699999999998</v>
      </c>
      <c r="F127" s="17">
        <f>VLOOKUP(A127,'FOLHA DE PAGAMENTO'!$A$3:$H$827,8,0)</f>
        <v>2762.19</v>
      </c>
      <c r="G127" s="18">
        <f>VLOOKUP(A127,DESCONTOS!$A$3:$J$827,10,0)</f>
        <v>1246.8700000000001</v>
      </c>
      <c r="H127" s="17">
        <f t="shared" si="1"/>
        <v>3883.29</v>
      </c>
      <c r="I127" s="7"/>
      <c r="J127" s="5"/>
      <c r="K127" s="5"/>
    </row>
    <row r="128" spans="1:11">
      <c r="A128" s="13" t="s">
        <v>136</v>
      </c>
      <c r="B128" s="6" t="str">
        <f>VLOOKUP(A128,'FOLHA DE PAGAMENTO'!$A$3:$H$827,3,0)</f>
        <v>Tecnico de Enfermagem II</v>
      </c>
      <c r="C128" s="16">
        <f>VLOOKUP(A128,'FOLHA DE PAGAMENTO'!$A$3:$H$827,5,0)</f>
        <v>44588</v>
      </c>
      <c r="D128" s="17">
        <v>0</v>
      </c>
      <c r="E128" s="17">
        <f>VLOOKUP(A128,'13º SALÁRIO'!$A$3:$O$815,12,0)</f>
        <v>4237.3599999999997</v>
      </c>
      <c r="F128" s="17">
        <f>VLOOKUP(A128,'FOLHA DE PAGAMENTO'!$A$3:$H$827,8,0)</f>
        <v>2321.15</v>
      </c>
      <c r="G128" s="18">
        <f>VLOOKUP(A128,DESCONTOS!$A$3:$J$827,10,0)</f>
        <v>3809.54</v>
      </c>
      <c r="H128" s="17">
        <f t="shared" si="1"/>
        <v>2748.9700000000003</v>
      </c>
      <c r="I128" s="7"/>
      <c r="J128" s="5"/>
      <c r="K128" s="5"/>
    </row>
    <row r="129" spans="1:11">
      <c r="A129" s="13" t="s">
        <v>137</v>
      </c>
      <c r="B129" s="6" t="str">
        <f>VLOOKUP(A129,'FOLHA DE PAGAMENTO'!$A$3:$H$827,3,0)</f>
        <v>Auxiliar Administrativo I</v>
      </c>
      <c r="C129" s="16">
        <f>VLOOKUP(A129,'FOLHA DE PAGAMENTO'!$A$3:$H$827,5,0)</f>
        <v>45418</v>
      </c>
      <c r="D129" s="17">
        <v>0</v>
      </c>
      <c r="E129" s="17">
        <f>VLOOKUP(A129,'13º SALÁRIO'!$A$3:$O$815,12,0)</f>
        <v>1493.74</v>
      </c>
      <c r="F129" s="17">
        <f>VLOOKUP(A129,'FOLHA DE PAGAMENTO'!$A$3:$H$827,8,0)</f>
        <v>2242.38</v>
      </c>
      <c r="G129" s="18">
        <f>VLOOKUP(A129,DESCONTOS!$A$3:$J$827,10,0)</f>
        <v>850.65</v>
      </c>
      <c r="H129" s="17">
        <f t="shared" si="1"/>
        <v>2885.47</v>
      </c>
      <c r="I129" s="7"/>
      <c r="J129" s="5"/>
      <c r="K129" s="5"/>
    </row>
    <row r="130" spans="1:11">
      <c r="A130" s="13" t="s">
        <v>138</v>
      </c>
      <c r="B130" s="6" t="str">
        <f>VLOOKUP(A130,'FOLHA DE PAGAMENTO'!$A$3:$H$827,3,0)</f>
        <v>Técnico de Enfermagem I</v>
      </c>
      <c r="C130" s="16">
        <f>VLOOKUP(A130,'FOLHA DE PAGAMENTO'!$A$3:$H$827,5,0)</f>
        <v>45363</v>
      </c>
      <c r="D130" s="17">
        <v>0</v>
      </c>
      <c r="E130" s="17">
        <f>VLOOKUP(A130,'13º SALÁRIO'!$A$3:$O$815,12,0)</f>
        <v>3528.22</v>
      </c>
      <c r="F130" s="17">
        <f>VLOOKUP(A130,'FOLHA DE PAGAMENTO'!$A$3:$H$827,8,0)</f>
        <v>4058.92</v>
      </c>
      <c r="G130" s="18">
        <f>VLOOKUP(A130,DESCONTOS!$A$3:$J$827,10,0)</f>
        <v>3401.36</v>
      </c>
      <c r="H130" s="17">
        <f t="shared" si="1"/>
        <v>4185.7799999999988</v>
      </c>
      <c r="I130" s="7"/>
      <c r="J130" s="5"/>
      <c r="K130" s="5"/>
    </row>
    <row r="131" spans="1:11">
      <c r="A131" s="13" t="s">
        <v>139</v>
      </c>
      <c r="B131" s="6" t="str">
        <f>VLOOKUP(A131,'FOLHA DE PAGAMENTO'!$A$3:$H$827,3,0)</f>
        <v>Técnico de Enfermagem I</v>
      </c>
      <c r="C131" s="16">
        <f>VLOOKUP(A131,'FOLHA DE PAGAMENTO'!$A$3:$H$827,5,0)</f>
        <v>45593</v>
      </c>
      <c r="D131" s="17">
        <v>0</v>
      </c>
      <c r="E131" s="17">
        <f>VLOOKUP(A131,'13º SALÁRIO'!$A$3:$O$815,12,0)</f>
        <v>1452.48</v>
      </c>
      <c r="F131" s="17">
        <f>VLOOKUP(A131,'FOLHA DE PAGAMENTO'!$A$3:$H$827,8,0)</f>
        <v>4341.32</v>
      </c>
      <c r="G131" s="18">
        <f>VLOOKUP(A131,DESCONTOS!$A$3:$J$827,10,0)</f>
        <v>2372.77</v>
      </c>
      <c r="H131" s="17">
        <f t="shared" si="1"/>
        <v>3421.0299999999993</v>
      </c>
      <c r="I131" s="7"/>
      <c r="J131" s="5"/>
      <c r="K131" s="5"/>
    </row>
    <row r="132" spans="1:11">
      <c r="A132" s="13" t="s">
        <v>140</v>
      </c>
      <c r="B132" s="6" t="str">
        <f>VLOOKUP(A132,'FOLHA DE PAGAMENTO'!$A$3:$H$827,3,0)</f>
        <v>Tecnico de Enfermagem II</v>
      </c>
      <c r="C132" s="16">
        <f>VLOOKUP(A132,'FOLHA DE PAGAMENTO'!$A$3:$H$827,5,0)</f>
        <v>45026</v>
      </c>
      <c r="D132" s="17">
        <v>0</v>
      </c>
      <c r="E132" s="17">
        <f>VLOOKUP(A132,'13º SALÁRIO'!$A$3:$O$815,12,0)</f>
        <v>4391.6499999999996</v>
      </c>
      <c r="F132" s="17">
        <f>VLOOKUP(A132,'FOLHA DE PAGAMENTO'!$A$3:$H$827,8,0)</f>
        <v>4685.37</v>
      </c>
      <c r="G132" s="18">
        <f>VLOOKUP(A132,DESCONTOS!$A$3:$J$827,10,0)</f>
        <v>4095.3599999999997</v>
      </c>
      <c r="H132" s="17">
        <f t="shared" si="1"/>
        <v>4981.6600000000008</v>
      </c>
      <c r="I132" s="7"/>
      <c r="J132" s="5"/>
      <c r="K132" s="5"/>
    </row>
    <row r="133" spans="1:11">
      <c r="A133" s="13" t="s">
        <v>141</v>
      </c>
      <c r="B133" s="6" t="str">
        <f>VLOOKUP(A133,'FOLHA DE PAGAMENTO'!$A$3:$H$827,3,0)</f>
        <v>Tecnico de Enfermagem II</v>
      </c>
      <c r="C133" s="16">
        <f>VLOOKUP(A133,'FOLHA DE PAGAMENTO'!$A$3:$H$827,5,0)</f>
        <v>44531</v>
      </c>
      <c r="D133" s="17">
        <v>0</v>
      </c>
      <c r="E133" s="17">
        <f>VLOOKUP(A133,'13º SALÁRIO'!$A$3:$O$815,12,0)</f>
        <v>4941.68</v>
      </c>
      <c r="F133" s="17">
        <f>VLOOKUP(A133,'FOLHA DE PAGAMENTO'!$A$3:$H$827,8,0)</f>
        <v>4746.83</v>
      </c>
      <c r="G133" s="18">
        <f>VLOOKUP(A133,DESCONTOS!$A$3:$J$827,10,0)</f>
        <v>4450</v>
      </c>
      <c r="H133" s="17">
        <f t="shared" si="1"/>
        <v>5238.51</v>
      </c>
      <c r="I133" s="7"/>
      <c r="J133" s="5"/>
      <c r="K133" s="5"/>
    </row>
    <row r="134" spans="1:11">
      <c r="A134" s="13" t="s">
        <v>142</v>
      </c>
      <c r="B134" s="6" t="str">
        <f>VLOOKUP(A134,'FOLHA DE PAGAMENTO'!$A$3:$H$827,3,0)</f>
        <v>Técnico de Enfermagem I</v>
      </c>
      <c r="C134" s="16">
        <f>VLOOKUP(A134,'FOLHA DE PAGAMENTO'!$A$3:$H$827,5,0)</f>
        <v>45342</v>
      </c>
      <c r="D134" s="17">
        <v>0</v>
      </c>
      <c r="E134" s="17">
        <f>VLOOKUP(A134,'13º SALÁRIO'!$A$3:$O$815,12,0)</f>
        <v>3763.56</v>
      </c>
      <c r="F134" s="17">
        <f>VLOOKUP(A134,'FOLHA DE PAGAMENTO'!$A$3:$H$827,8,0)</f>
        <v>4341.32</v>
      </c>
      <c r="G134" s="18">
        <f>VLOOKUP(A134,DESCONTOS!$A$3:$J$827,10,0)</f>
        <v>3523.4700000000003</v>
      </c>
      <c r="H134" s="17">
        <f t="shared" ref="H134:H197" si="2">SUM(D134+E134+F134-G134)</f>
        <v>4581.4099999999989</v>
      </c>
      <c r="I134" s="7"/>
      <c r="J134" s="5"/>
      <c r="K134" s="5"/>
    </row>
    <row r="135" spans="1:11">
      <c r="A135" s="13" t="s">
        <v>143</v>
      </c>
      <c r="B135" s="6" t="str">
        <f>VLOOKUP(A135,'FOLHA DE PAGAMENTO'!$A$3:$H$827,3,0)</f>
        <v>Auxiliar Administrativo I</v>
      </c>
      <c r="C135" s="16">
        <f>VLOOKUP(A135,'FOLHA DE PAGAMENTO'!$A$3:$H$827,5,0)</f>
        <v>45334</v>
      </c>
      <c r="D135" s="17">
        <v>0</v>
      </c>
      <c r="E135" s="17">
        <f>VLOOKUP(A135,'13º SALÁRIO'!$A$3:$O$815,12,0)</f>
        <v>2262.06</v>
      </c>
      <c r="F135" s="17">
        <f>VLOOKUP(A135,'FOLHA DE PAGAMENTO'!$A$3:$H$827,8,0)</f>
        <v>2515.0100000000002</v>
      </c>
      <c r="G135" s="18">
        <f>VLOOKUP(A135,DESCONTOS!$A$3:$J$827,10,0)</f>
        <v>1237.3300000000002</v>
      </c>
      <c r="H135" s="17">
        <f t="shared" si="2"/>
        <v>3539.74</v>
      </c>
      <c r="I135" s="7"/>
      <c r="J135" s="5"/>
      <c r="K135" s="5"/>
    </row>
    <row r="136" spans="1:11">
      <c r="A136" s="13" t="s">
        <v>144</v>
      </c>
      <c r="B136" s="6" t="str">
        <f>VLOOKUP(A136,'FOLHA DE PAGAMENTO'!$A$3:$H$827,3,0)</f>
        <v>Técnico de Enfermagem I</v>
      </c>
      <c r="C136" s="16">
        <f>VLOOKUP(A136,'FOLHA DE PAGAMENTO'!$A$3:$H$827,5,0)</f>
        <v>45397</v>
      </c>
      <c r="D136" s="17">
        <v>0</v>
      </c>
      <c r="E136" s="17">
        <f>VLOOKUP(A136,'13º SALÁRIO'!$A$3:$O$815,12,0)</f>
        <v>3262.87</v>
      </c>
      <c r="F136" s="17">
        <f>VLOOKUP(A136,'FOLHA DE PAGAMENTO'!$A$3:$H$827,8,0)</f>
        <v>4058.92</v>
      </c>
      <c r="G136" s="18">
        <f>VLOOKUP(A136,DESCONTOS!$A$3:$J$827,10,0)</f>
        <v>3271.28</v>
      </c>
      <c r="H136" s="17">
        <f t="shared" si="2"/>
        <v>4050.5099999999998</v>
      </c>
      <c r="I136" s="7"/>
      <c r="J136" s="5"/>
      <c r="K136" s="5"/>
    </row>
    <row r="137" spans="1:11">
      <c r="A137" s="13" t="s">
        <v>145</v>
      </c>
      <c r="B137" s="6" t="str">
        <f>VLOOKUP(A137,'FOLHA DE PAGAMENTO'!$A$3:$H$827,3,0)</f>
        <v>Tecnico de Enfermagem II</v>
      </c>
      <c r="C137" s="16">
        <f>VLOOKUP(A137,'FOLHA DE PAGAMENTO'!$A$3:$H$827,5,0)</f>
        <v>44532</v>
      </c>
      <c r="D137" s="17">
        <v>0</v>
      </c>
      <c r="E137" s="17">
        <f>VLOOKUP(A137,'13º SALÁRIO'!$A$3:$O$815,12,0)</f>
        <v>3401.47</v>
      </c>
      <c r="F137" s="17">
        <f>VLOOKUP(A137,'FOLHA DE PAGAMENTO'!$A$3:$H$827,8,0)</f>
        <v>4836.03</v>
      </c>
      <c r="G137" s="18">
        <f>VLOOKUP(A137,DESCONTOS!$A$3:$J$827,10,0)</f>
        <v>3156.12</v>
      </c>
      <c r="H137" s="17">
        <f t="shared" si="2"/>
        <v>5081.38</v>
      </c>
      <c r="I137" s="7"/>
      <c r="J137" s="5"/>
      <c r="K137" s="5"/>
    </row>
    <row r="138" spans="1:11">
      <c r="A138" s="13" t="s">
        <v>146</v>
      </c>
      <c r="B138" s="6" t="str">
        <f>VLOOKUP(A138,'FOLHA DE PAGAMENTO'!$A$3:$H$827,3,0)</f>
        <v>Fisioterapeuta I</v>
      </c>
      <c r="C138" s="16">
        <f>VLOOKUP(A138,'FOLHA DE PAGAMENTO'!$A$3:$H$827,5,0)</f>
        <v>45614</v>
      </c>
      <c r="D138" s="17">
        <v>0</v>
      </c>
      <c r="E138" s="17">
        <f>VLOOKUP(A138,'13º SALÁRIO'!$A$3:$O$815,12,0)</f>
        <v>383.54</v>
      </c>
      <c r="F138" s="17">
        <f>VLOOKUP(A138,'FOLHA DE PAGAMENTO'!$A$3:$H$827,8,0)</f>
        <v>5006.22</v>
      </c>
      <c r="G138" s="18">
        <f>VLOOKUP(A138,DESCONTOS!$A$3:$J$827,10,0)</f>
        <v>1027.44</v>
      </c>
      <c r="H138" s="17">
        <f t="shared" si="2"/>
        <v>4362.32</v>
      </c>
      <c r="I138" s="7"/>
      <c r="J138" s="5"/>
      <c r="K138" s="5"/>
    </row>
    <row r="139" spans="1:11">
      <c r="A139" s="13" t="s">
        <v>147</v>
      </c>
      <c r="B139" s="6" t="str">
        <f>VLOOKUP(A139,'FOLHA DE PAGAMENTO'!$A$3:$H$827,3,0)</f>
        <v>Tecnico de Enfermagem II</v>
      </c>
      <c r="C139" s="16">
        <f>VLOOKUP(A139,'FOLHA DE PAGAMENTO'!$A$3:$H$827,5,0)</f>
        <v>45026</v>
      </c>
      <c r="D139" s="17">
        <v>0</v>
      </c>
      <c r="E139" s="17">
        <f>VLOOKUP(A139,'13º SALÁRIO'!$A$3:$O$815,12,0)</f>
        <v>4058.92</v>
      </c>
      <c r="F139" s="17">
        <f>VLOOKUP(A139,'FOLHA DE PAGAMENTO'!$A$3:$H$827,8,0)</f>
        <v>4058.92</v>
      </c>
      <c r="G139" s="18">
        <f>VLOOKUP(A139,DESCONTOS!$A$3:$J$827,10,0)</f>
        <v>3716.48</v>
      </c>
      <c r="H139" s="17">
        <f t="shared" si="2"/>
        <v>4401.3600000000006</v>
      </c>
      <c r="I139" s="7"/>
      <c r="J139" s="5"/>
    </row>
    <row r="140" spans="1:11">
      <c r="A140" s="13" t="s">
        <v>148</v>
      </c>
      <c r="B140" s="6" t="str">
        <f>VLOOKUP(A140,'FOLHA DE PAGAMENTO'!$A$3:$H$827,3,0)</f>
        <v>Tecnico de Enfermagem II</v>
      </c>
      <c r="C140" s="16">
        <f>VLOOKUP(A140,'FOLHA DE PAGAMENTO'!$A$3:$H$827,5,0)</f>
        <v>44949</v>
      </c>
      <c r="D140" s="17">
        <v>0</v>
      </c>
      <c r="E140" s="17">
        <f>VLOOKUP(A140,'13º SALÁRIO'!$A$3:$O$815,12,0)</f>
        <v>4058.92</v>
      </c>
      <c r="F140" s="17">
        <f>VLOOKUP(A140,'FOLHA DE PAGAMENTO'!$A$3:$H$827,8,0)</f>
        <v>3877.57</v>
      </c>
      <c r="G140" s="18">
        <f>VLOOKUP(A140,DESCONTOS!$A$3:$J$827,10,0)</f>
        <v>3690.16</v>
      </c>
      <c r="H140" s="17">
        <f t="shared" si="2"/>
        <v>4246.33</v>
      </c>
      <c r="I140" s="7"/>
      <c r="J140" s="5"/>
      <c r="K140" s="5"/>
    </row>
    <row r="141" spans="1:11">
      <c r="A141" s="13" t="s">
        <v>149</v>
      </c>
      <c r="B141" s="6" t="str">
        <f>VLOOKUP(A141,'FOLHA DE PAGAMENTO'!$A$3:$H$827,3,0)</f>
        <v>Tecnico de Enfermagem II</v>
      </c>
      <c r="C141" s="16">
        <f>VLOOKUP(A141,'FOLHA DE PAGAMENTO'!$A$3:$H$827,5,0)</f>
        <v>44907</v>
      </c>
      <c r="D141" s="17">
        <v>0</v>
      </c>
      <c r="E141" s="17">
        <f>VLOOKUP(A141,'13º SALÁRIO'!$A$3:$O$815,12,0)</f>
        <v>4110.1899999999996</v>
      </c>
      <c r="F141" s="17">
        <f>VLOOKUP(A141,'FOLHA DE PAGAMENTO'!$A$3:$H$827,8,0)</f>
        <v>4510.42</v>
      </c>
      <c r="G141" s="18">
        <f>VLOOKUP(A141,DESCONTOS!$A$3:$J$827,10,0)</f>
        <v>3996.84</v>
      </c>
      <c r="H141" s="17">
        <f t="shared" si="2"/>
        <v>4623.7700000000004</v>
      </c>
      <c r="I141" s="7"/>
      <c r="J141" s="5"/>
    </row>
    <row r="142" spans="1:11">
      <c r="A142" s="13" t="s">
        <v>150</v>
      </c>
      <c r="B142" s="6" t="str">
        <f>VLOOKUP(A142,'FOLHA DE PAGAMENTO'!$A$3:$H$827,3,0)</f>
        <v>Tecnico de Enfermagem II</v>
      </c>
      <c r="C142" s="16">
        <f>VLOOKUP(A142,'FOLHA DE PAGAMENTO'!$A$3:$H$827,5,0)</f>
        <v>44594</v>
      </c>
      <c r="D142" s="17">
        <v>0</v>
      </c>
      <c r="E142" s="17">
        <f>VLOOKUP(A142,'13º SALÁRIO'!$A$3:$O$815,12,0)</f>
        <v>3528.22</v>
      </c>
      <c r="F142" s="17">
        <f>VLOOKUP(A142,'FOLHA DE PAGAMENTO'!$A$3:$H$827,8,0)</f>
        <v>4247.3999999999996</v>
      </c>
      <c r="G142" s="18">
        <f>VLOOKUP(A142,DESCONTOS!$A$3:$J$827,10,0)</f>
        <v>3616.1400000000003</v>
      </c>
      <c r="H142" s="17">
        <f t="shared" si="2"/>
        <v>4159.4799999999987</v>
      </c>
      <c r="I142" s="7"/>
      <c r="J142" s="5"/>
      <c r="K142" s="5"/>
    </row>
    <row r="143" spans="1:11">
      <c r="A143" s="13" t="s">
        <v>151</v>
      </c>
      <c r="B143" s="6" t="str">
        <f>VLOOKUP(A143,'FOLHA DE PAGAMENTO'!$A$3:$H$827,3,0)</f>
        <v>Auxiliar de Farmacia I - 12X36</v>
      </c>
      <c r="C143" s="16">
        <f>VLOOKUP(A143,'FOLHA DE PAGAMENTO'!$A$3:$H$827,5,0)</f>
        <v>45509</v>
      </c>
      <c r="D143" s="17">
        <v>0</v>
      </c>
      <c r="E143" s="17">
        <f>VLOOKUP(A143,'13º SALÁRIO'!$A$3:$O$815,12,0)</f>
        <v>1088.1300000000001</v>
      </c>
      <c r="F143" s="17">
        <f>VLOOKUP(A143,'FOLHA DE PAGAMENTO'!$A$3:$H$827,8,0)</f>
        <v>2864.29</v>
      </c>
      <c r="G143" s="18">
        <f>VLOOKUP(A143,DESCONTOS!$A$3:$J$827,10,0)</f>
        <v>734.3</v>
      </c>
      <c r="H143" s="17">
        <f t="shared" si="2"/>
        <v>3218.12</v>
      </c>
      <c r="I143" s="7"/>
      <c r="J143" s="5"/>
      <c r="K143" s="5"/>
    </row>
    <row r="144" spans="1:11">
      <c r="A144" s="13" t="s">
        <v>152</v>
      </c>
      <c r="B144" s="6" t="str">
        <f>VLOOKUP(A144,'FOLHA DE PAGAMENTO'!$A$3:$H$827,3,0)</f>
        <v>Técnico de Enfermagem I</v>
      </c>
      <c r="C144" s="16">
        <f>VLOOKUP(A144,'FOLHA DE PAGAMENTO'!$A$3:$H$827,5,0)</f>
        <v>45481</v>
      </c>
      <c r="D144" s="17">
        <v>0</v>
      </c>
      <c r="E144" s="17">
        <f>VLOOKUP(A144,'13º SALÁRIO'!$A$3:$O$815,12,0)</f>
        <v>2466.8200000000002</v>
      </c>
      <c r="F144" s="17">
        <f>VLOOKUP(A144,'FOLHA DE PAGAMENTO'!$A$3:$H$827,8,0)</f>
        <v>4437.6000000000004</v>
      </c>
      <c r="G144" s="18">
        <f>VLOOKUP(A144,DESCONTOS!$A$3:$J$827,10,0)</f>
        <v>2925.15</v>
      </c>
      <c r="H144" s="17">
        <f t="shared" si="2"/>
        <v>3979.27</v>
      </c>
      <c r="I144" s="7"/>
      <c r="J144" s="5"/>
      <c r="K144" s="5"/>
    </row>
    <row r="145" spans="1:11">
      <c r="A145" s="13" t="s">
        <v>153</v>
      </c>
      <c r="B145" s="6" t="str">
        <f>VLOOKUP(A145,'FOLHA DE PAGAMENTO'!$A$3:$H$827,3,0)</f>
        <v>Tecnico de Enfermagem II</v>
      </c>
      <c r="C145" s="16">
        <f>VLOOKUP(A145,'FOLHA DE PAGAMENTO'!$A$3:$H$827,5,0)</f>
        <v>44595</v>
      </c>
      <c r="D145" s="17">
        <v>0</v>
      </c>
      <c r="E145" s="17">
        <f>VLOOKUP(A145,'13º SALÁRIO'!$A$3:$O$815,12,0)</f>
        <v>4341.32</v>
      </c>
      <c r="F145" s="17">
        <f>VLOOKUP(A145,'FOLHA DE PAGAMENTO'!$A$3:$H$827,8,0)</f>
        <v>4341.32</v>
      </c>
      <c r="G145" s="18">
        <f>VLOOKUP(A145,DESCONTOS!$A$3:$J$827,10,0)</f>
        <v>3846.93</v>
      </c>
      <c r="H145" s="17">
        <f t="shared" si="2"/>
        <v>4835.7099999999991</v>
      </c>
      <c r="I145" s="7"/>
      <c r="J145" s="5"/>
      <c r="K145" s="5"/>
    </row>
    <row r="146" spans="1:11">
      <c r="A146" s="13" t="s">
        <v>154</v>
      </c>
      <c r="B146" s="6" t="str">
        <f>VLOOKUP(A146,'FOLHA DE PAGAMENTO'!$A$3:$H$827,3,0)</f>
        <v>Tecnico de Enfermagem II</v>
      </c>
      <c r="C146" s="16">
        <f>VLOOKUP(A146,'FOLHA DE PAGAMENTO'!$A$3:$H$827,5,0)</f>
        <v>44531</v>
      </c>
      <c r="D146" s="17">
        <v>0</v>
      </c>
      <c r="E146" s="17">
        <f>VLOOKUP(A146,'13º SALÁRIO'!$A$3:$O$815,12,0)</f>
        <v>5004.12</v>
      </c>
      <c r="F146" s="17">
        <f>VLOOKUP(A146,'FOLHA DE PAGAMENTO'!$A$3:$H$827,8,0)</f>
        <v>5111.55</v>
      </c>
      <c r="G146" s="18">
        <f>VLOOKUP(A146,DESCONTOS!$A$3:$J$827,10,0)</f>
        <v>4528.79</v>
      </c>
      <c r="H146" s="17">
        <f t="shared" si="2"/>
        <v>5586.88</v>
      </c>
      <c r="I146" s="7"/>
      <c r="J146" s="5"/>
      <c r="K146" s="5"/>
    </row>
    <row r="147" spans="1:11">
      <c r="A147" s="13" t="s">
        <v>155</v>
      </c>
      <c r="B147" s="6" t="str">
        <f>VLOOKUP(A147,'FOLHA DE PAGAMENTO'!$A$3:$H$827,3,0)</f>
        <v>Enfermeiro I</v>
      </c>
      <c r="C147" s="16">
        <f>VLOOKUP(A147,'FOLHA DE PAGAMENTO'!$A$3:$H$827,5,0)</f>
        <v>45614</v>
      </c>
      <c r="D147" s="17">
        <v>0</v>
      </c>
      <c r="E147" s="17">
        <f>VLOOKUP(A147,'13º SALÁRIO'!$A$3:$O$815,12,0)</f>
        <v>402.83</v>
      </c>
      <c r="F147" s="17">
        <f>VLOOKUP(A147,'FOLHA DE PAGAMENTO'!$A$3:$H$827,8,0)</f>
        <v>4506.6000000000004</v>
      </c>
      <c r="G147" s="18">
        <f>VLOOKUP(A147,DESCONTOS!$A$3:$J$827,10,0)</f>
        <v>937.77</v>
      </c>
      <c r="H147" s="17">
        <f t="shared" si="2"/>
        <v>3971.6600000000003</v>
      </c>
      <c r="I147" s="7"/>
      <c r="J147" s="5"/>
      <c r="K147" s="5"/>
    </row>
    <row r="148" spans="1:11">
      <c r="A148" s="13" t="s">
        <v>156</v>
      </c>
      <c r="B148" s="6" t="str">
        <f>VLOOKUP(A148,'FOLHA DE PAGAMENTO'!$A$3:$H$827,3,0)</f>
        <v>Técnico de Enfermagem I</v>
      </c>
      <c r="C148" s="16">
        <f>VLOOKUP(A148,'FOLHA DE PAGAMENTO'!$A$3:$H$827,5,0)</f>
        <v>45383</v>
      </c>
      <c r="D148" s="17">
        <v>0</v>
      </c>
      <c r="E148" s="17">
        <f>VLOOKUP(A148,'13º SALÁRIO'!$A$3:$O$815,12,0)</f>
        <v>3262.87</v>
      </c>
      <c r="F148" s="17">
        <f>VLOOKUP(A148,'FOLHA DE PAGAMENTO'!$A$3:$H$827,8,0)</f>
        <v>4058.92</v>
      </c>
      <c r="G148" s="18">
        <f>VLOOKUP(A148,DESCONTOS!$A$3:$J$827,10,0)</f>
        <v>3271.28</v>
      </c>
      <c r="H148" s="17">
        <f t="shared" si="2"/>
        <v>4050.5099999999998</v>
      </c>
      <c r="I148" s="7"/>
      <c r="J148" s="5"/>
      <c r="K148" s="5"/>
    </row>
    <row r="149" spans="1:11">
      <c r="A149" s="13" t="s">
        <v>157</v>
      </c>
      <c r="B149" s="6" t="str">
        <f>VLOOKUP(A149,'FOLHA DE PAGAMENTO'!$A$3:$H$827,3,0)</f>
        <v>Aux de Almoxarifado  I 44 h</v>
      </c>
      <c r="C149" s="16">
        <f>VLOOKUP(A149,'FOLHA DE PAGAMENTO'!$A$3:$H$827,5,0)</f>
        <v>45208</v>
      </c>
      <c r="D149" s="17">
        <v>0</v>
      </c>
      <c r="E149" s="17">
        <f>VLOOKUP(A149,'13º SALÁRIO'!$A$3:$O$815,12,0)</f>
        <v>2399.65</v>
      </c>
      <c r="F149" s="17">
        <f>VLOOKUP(A149,'FOLHA DE PAGAMENTO'!$A$3:$H$827,8,0)</f>
        <v>2688.1</v>
      </c>
      <c r="G149" s="18">
        <f>VLOOKUP(A149,DESCONTOS!$A$3:$J$827,10,0)</f>
        <v>1294.93</v>
      </c>
      <c r="H149" s="17">
        <f t="shared" si="2"/>
        <v>3792.8199999999997</v>
      </c>
      <c r="I149" s="7"/>
      <c r="J149" s="5"/>
      <c r="K149" s="5"/>
    </row>
    <row r="150" spans="1:11">
      <c r="A150" s="13" t="s">
        <v>158</v>
      </c>
      <c r="B150" s="6" t="str">
        <f>VLOOKUP(A150,'FOLHA DE PAGAMENTO'!$A$3:$H$827,3,0)</f>
        <v>Enfermeiro I</v>
      </c>
      <c r="C150" s="16">
        <f>VLOOKUP(A150,'FOLHA DE PAGAMENTO'!$A$3:$H$827,5,0)</f>
        <v>45516</v>
      </c>
      <c r="D150" s="17">
        <v>0</v>
      </c>
      <c r="E150" s="17">
        <f>VLOOKUP(A150,'13º SALÁRIO'!$A$3:$O$815,12,0)</f>
        <v>1976.87</v>
      </c>
      <c r="F150" s="17">
        <f>VLOOKUP(A150,'FOLHA DE PAGAMENTO'!$A$3:$H$827,8,0)</f>
        <v>5067.6000000000004</v>
      </c>
      <c r="G150" s="18">
        <f>VLOOKUP(A150,DESCONTOS!$A$3:$J$827,10,0)</f>
        <v>1934.17</v>
      </c>
      <c r="H150" s="17">
        <f t="shared" si="2"/>
        <v>5110.3</v>
      </c>
      <c r="I150" s="7"/>
      <c r="J150" s="5"/>
      <c r="K150" s="5"/>
    </row>
    <row r="151" spans="1:11">
      <c r="A151" s="13" t="s">
        <v>159</v>
      </c>
      <c r="B151" s="6" t="str">
        <f>VLOOKUP(A151,'FOLHA DE PAGAMENTO'!$A$3:$H$827,3,0)</f>
        <v>Tecnico de Enfermagem II</v>
      </c>
      <c r="C151" s="16">
        <f>VLOOKUP(A151,'FOLHA DE PAGAMENTO'!$A$3:$H$827,5,0)</f>
        <v>44928</v>
      </c>
      <c r="D151" s="17">
        <v>0</v>
      </c>
      <c r="E151" s="17">
        <f>VLOOKUP(A151,'13º SALÁRIO'!$A$3:$O$815,12,0)</f>
        <v>4058.92</v>
      </c>
      <c r="F151" s="17">
        <f>VLOOKUP(A151,'FOLHA DE PAGAMENTO'!$A$3:$H$827,8,0)</f>
        <v>4419.22</v>
      </c>
      <c r="G151" s="18">
        <f>VLOOKUP(A151,DESCONTOS!$A$3:$J$827,10,0)</f>
        <v>4147.17</v>
      </c>
      <c r="H151" s="17">
        <f t="shared" si="2"/>
        <v>4330.9699999999993</v>
      </c>
      <c r="I151" s="7"/>
      <c r="J151" s="5"/>
      <c r="K151" s="5"/>
    </row>
    <row r="152" spans="1:11">
      <c r="A152" s="13" t="s">
        <v>160</v>
      </c>
      <c r="B152" s="6" t="str">
        <f>VLOOKUP(A152,'FOLHA DE PAGAMENTO'!$A$3:$H$827,3,0)</f>
        <v>Enfermeiro I</v>
      </c>
      <c r="C152" s="16">
        <f>VLOOKUP(A152,'FOLHA DE PAGAMENTO'!$A$3:$H$827,5,0)</f>
        <v>45509</v>
      </c>
      <c r="D152" s="17">
        <v>0</v>
      </c>
      <c r="E152" s="17">
        <f>VLOOKUP(A152,'13º SALÁRIO'!$A$3:$O$815,12,0)</f>
        <v>1792.42</v>
      </c>
      <c r="F152" s="17">
        <f>VLOOKUP(A152,'FOLHA DE PAGAMENTO'!$A$3:$H$827,8,0)</f>
        <v>4224.2</v>
      </c>
      <c r="G152" s="18">
        <f>VLOOKUP(A152,DESCONTOS!$A$3:$J$827,10,0)</f>
        <v>1543.6599999999999</v>
      </c>
      <c r="H152" s="17">
        <f t="shared" si="2"/>
        <v>4472.96</v>
      </c>
      <c r="I152" s="7"/>
      <c r="J152" s="5"/>
      <c r="K152" s="5"/>
    </row>
    <row r="153" spans="1:11">
      <c r="A153" s="13" t="s">
        <v>161</v>
      </c>
      <c r="B153" s="6" t="str">
        <f>VLOOKUP(A153,'FOLHA DE PAGAMENTO'!$A$3:$H$827,3,0)</f>
        <v>Técnico de Enfermagem I</v>
      </c>
      <c r="C153" s="16">
        <f>VLOOKUP(A153,'FOLHA DE PAGAMENTO'!$A$3:$H$827,5,0)</f>
        <v>45250</v>
      </c>
      <c r="D153" s="17">
        <v>0</v>
      </c>
      <c r="E153" s="17">
        <f>VLOOKUP(A153,'13º SALÁRIO'!$A$3:$O$815,12,0)</f>
        <v>4341.32</v>
      </c>
      <c r="F153" s="17">
        <f>VLOOKUP(A153,'FOLHA DE PAGAMENTO'!$A$3:$H$827,8,0)</f>
        <v>3877.56</v>
      </c>
      <c r="G153" s="18">
        <f>VLOOKUP(A153,DESCONTOS!$A$3:$J$827,10,0)</f>
        <v>3924.25</v>
      </c>
      <c r="H153" s="17">
        <f t="shared" si="2"/>
        <v>4294.6299999999992</v>
      </c>
      <c r="I153" s="7"/>
      <c r="J153" s="5"/>
      <c r="K153" s="5"/>
    </row>
    <row r="154" spans="1:11">
      <c r="A154" s="13" t="s">
        <v>162</v>
      </c>
      <c r="B154" s="6" t="str">
        <f>VLOOKUP(A154,'FOLHA DE PAGAMENTO'!$A$3:$H$827,3,0)</f>
        <v>Técnico de Enfermagem I</v>
      </c>
      <c r="C154" s="16">
        <f>VLOOKUP(A154,'FOLHA DE PAGAMENTO'!$A$3:$H$827,5,0)</f>
        <v>45614</v>
      </c>
      <c r="D154" s="17">
        <v>0</v>
      </c>
      <c r="E154" s="17">
        <f>VLOOKUP(A154,'13º SALÁRIO'!$A$3:$O$815,12,0)</f>
        <v>1163.5899999999999</v>
      </c>
      <c r="F154" s="17">
        <f>VLOOKUP(A154,'FOLHA DE PAGAMENTO'!$A$3:$H$827,8,0)</f>
        <v>4341.32</v>
      </c>
      <c r="G154" s="18">
        <f>VLOOKUP(A154,DESCONTOS!$A$3:$J$827,10,0)</f>
        <v>2253.0699999999997</v>
      </c>
      <c r="H154" s="17">
        <f t="shared" si="2"/>
        <v>3251.84</v>
      </c>
      <c r="I154" s="7"/>
      <c r="J154" s="5"/>
      <c r="K154" s="5"/>
    </row>
    <row r="155" spans="1:11">
      <c r="A155" s="13" t="s">
        <v>163</v>
      </c>
      <c r="B155" s="6" t="str">
        <f>VLOOKUP(A155,'FOLHA DE PAGAMENTO'!$A$3:$H$827,3,0)</f>
        <v>Enfermeiro I</v>
      </c>
      <c r="C155" s="16">
        <f>VLOOKUP(A155,'FOLHA DE PAGAMENTO'!$A$3:$H$827,5,0)</f>
        <v>45355</v>
      </c>
      <c r="D155" s="17">
        <v>0</v>
      </c>
      <c r="E155" s="17">
        <f>VLOOKUP(A155,'13º SALÁRIO'!$A$3:$O$815,12,0)</f>
        <v>3954.52</v>
      </c>
      <c r="F155" s="17">
        <f>VLOOKUP(A155,'FOLHA DE PAGAMENTO'!$A$3:$H$827,8,0)</f>
        <v>4224.2</v>
      </c>
      <c r="G155" s="18">
        <f>VLOOKUP(A155,DESCONTOS!$A$3:$J$827,10,0)</f>
        <v>2855.1499999999996</v>
      </c>
      <c r="H155" s="17">
        <f t="shared" si="2"/>
        <v>5323.57</v>
      </c>
      <c r="I155" s="7"/>
      <c r="J155" s="5"/>
      <c r="K155" s="5"/>
    </row>
    <row r="156" spans="1:11">
      <c r="A156" s="13" t="s">
        <v>164</v>
      </c>
      <c r="B156" s="6" t="str">
        <f>VLOOKUP(A156,'FOLHA DE PAGAMENTO'!$A$3:$H$827,3,0)</f>
        <v>Tecnico de Enfermagem II</v>
      </c>
      <c r="C156" s="16">
        <f>VLOOKUP(A156,'FOLHA DE PAGAMENTO'!$A$3:$H$827,5,0)</f>
        <v>45180</v>
      </c>
      <c r="D156" s="17">
        <v>0</v>
      </c>
      <c r="E156" s="17">
        <f>VLOOKUP(A156,'13º SALÁRIO'!$A$3:$O$815,12,0)</f>
        <v>4761.53</v>
      </c>
      <c r="F156" s="17">
        <f>VLOOKUP(A156,'FOLHA DE PAGAMENTO'!$A$3:$H$827,8,0)</f>
        <v>4969.07</v>
      </c>
      <c r="G156" s="18">
        <f>VLOOKUP(A156,DESCONTOS!$A$3:$J$827,10,0)</f>
        <v>4320.16</v>
      </c>
      <c r="H156" s="17">
        <f t="shared" si="2"/>
        <v>5410.4399999999987</v>
      </c>
      <c r="I156" s="7"/>
      <c r="J156" s="5"/>
      <c r="K156" s="5"/>
    </row>
    <row r="157" spans="1:11">
      <c r="A157" s="13" t="s">
        <v>165</v>
      </c>
      <c r="B157" s="6" t="str">
        <f>VLOOKUP(A157,'FOLHA DE PAGAMENTO'!$A$3:$H$827,3,0)</f>
        <v>Enfermeiro (a) I</v>
      </c>
      <c r="C157" s="16">
        <f>VLOOKUP(A157,'FOLHA DE PAGAMENTO'!$A$3:$H$827,5,0)</f>
        <v>44587</v>
      </c>
      <c r="D157" s="17">
        <v>0</v>
      </c>
      <c r="E157" s="17">
        <f>VLOOKUP(A157,'13º SALÁRIO'!$A$3:$O$815,12,0)</f>
        <v>4224.2</v>
      </c>
      <c r="F157" s="17">
        <f>VLOOKUP(A157,'FOLHA DE PAGAMENTO'!$A$3:$H$827,8,0)</f>
        <v>4224.2</v>
      </c>
      <c r="G157" s="18">
        <f>VLOOKUP(A157,DESCONTOS!$A$3:$J$827,10,0)</f>
        <v>2886.5600000000004</v>
      </c>
      <c r="H157" s="17">
        <f t="shared" si="2"/>
        <v>5561.8399999999992</v>
      </c>
      <c r="I157" s="7"/>
      <c r="J157" s="5"/>
      <c r="K157" s="5"/>
    </row>
    <row r="158" spans="1:11">
      <c r="A158" s="13" t="s">
        <v>166</v>
      </c>
      <c r="B158" s="6" t="str">
        <f>VLOOKUP(A158,'FOLHA DE PAGAMENTO'!$A$3:$H$827,3,0)</f>
        <v>Tecnico de Enfermagem II</v>
      </c>
      <c r="C158" s="16">
        <f>VLOOKUP(A158,'FOLHA DE PAGAMENTO'!$A$3:$H$827,5,0)</f>
        <v>45084</v>
      </c>
      <c r="D158" s="17">
        <v>0</v>
      </c>
      <c r="E158" s="17">
        <f>VLOOKUP(A158,'13º SALÁRIO'!$A$3:$O$815,12,0)</f>
        <v>4595.82</v>
      </c>
      <c r="F158" s="17">
        <f>VLOOKUP(A158,'FOLHA DE PAGAMENTO'!$A$3:$H$827,8,0)</f>
        <v>4697.97</v>
      </c>
      <c r="G158" s="18">
        <f>VLOOKUP(A158,DESCONTOS!$A$3:$J$827,10,0)</f>
        <v>4260.74</v>
      </c>
      <c r="H158" s="17">
        <f t="shared" si="2"/>
        <v>5033.0500000000011</v>
      </c>
      <c r="I158" s="7"/>
      <c r="J158" s="5"/>
      <c r="K158" s="5"/>
    </row>
    <row r="159" spans="1:11">
      <c r="A159" s="13" t="s">
        <v>167</v>
      </c>
      <c r="B159" s="6" t="str">
        <f>VLOOKUP(A159,'FOLHA DE PAGAMENTO'!$A$3:$H$827,3,0)</f>
        <v>Tecnico de Enfermagem II</v>
      </c>
      <c r="C159" s="16">
        <f>VLOOKUP(A159,'FOLHA DE PAGAMENTO'!$A$3:$H$827,5,0)</f>
        <v>44601</v>
      </c>
      <c r="D159" s="17">
        <v>0</v>
      </c>
      <c r="E159" s="17">
        <f>VLOOKUP(A159,'13º SALÁRIO'!$A$3:$O$815,12,0)</f>
        <v>4058.92</v>
      </c>
      <c r="F159" s="17">
        <f>VLOOKUP(A159,'FOLHA DE PAGAMENTO'!$A$3:$H$827,8,0)</f>
        <v>4058.92</v>
      </c>
      <c r="G159" s="18">
        <f>VLOOKUP(A159,DESCONTOS!$A$3:$J$827,10,0)</f>
        <v>3725.53</v>
      </c>
      <c r="H159" s="17">
        <f t="shared" si="2"/>
        <v>4392.3099999999995</v>
      </c>
      <c r="I159" s="7"/>
      <c r="J159" s="5"/>
      <c r="K159" s="5"/>
    </row>
    <row r="160" spans="1:11">
      <c r="A160" s="13" t="s">
        <v>168</v>
      </c>
      <c r="B160" s="6" t="str">
        <f>VLOOKUP(A160,'FOLHA DE PAGAMENTO'!$A$3:$H$827,3,0)</f>
        <v>Enfermeiro (a) I</v>
      </c>
      <c r="C160" s="16">
        <f>VLOOKUP(A160,'FOLHA DE PAGAMENTO'!$A$3:$H$827,5,0)</f>
        <v>45061</v>
      </c>
      <c r="D160" s="17">
        <v>0</v>
      </c>
      <c r="E160" s="17">
        <f>VLOOKUP(A160,'13º SALÁRIO'!$A$3:$O$815,12,0)</f>
        <v>4897.28</v>
      </c>
      <c r="F160" s="17">
        <f>VLOOKUP(A160,'FOLHA DE PAGAMENTO'!$A$3:$H$827,8,0)</f>
        <v>5076.67</v>
      </c>
      <c r="G160" s="18">
        <f>VLOOKUP(A160,DESCONTOS!$A$3:$J$827,10,0)</f>
        <v>3706.1899999999996</v>
      </c>
      <c r="H160" s="17">
        <f t="shared" si="2"/>
        <v>6267.7600000000011</v>
      </c>
      <c r="I160" s="7"/>
      <c r="J160" s="5"/>
      <c r="K160" s="5"/>
    </row>
    <row r="161" spans="1:12">
      <c r="A161" s="13" t="s">
        <v>169</v>
      </c>
      <c r="B161" s="6" t="str">
        <f>VLOOKUP(A161,'FOLHA DE PAGAMENTO'!$A$3:$H$827,3,0)</f>
        <v>Supervisor Administrativo I</v>
      </c>
      <c r="C161" s="16">
        <f>VLOOKUP(A161,'FOLHA DE PAGAMENTO'!$A$3:$H$827,5,0)</f>
        <v>44991</v>
      </c>
      <c r="D161" s="17">
        <v>3355.12</v>
      </c>
      <c r="E161" s="17">
        <f>VLOOKUP(A161,'13º SALÁRIO'!$A$3:$O$815,12,0)</f>
        <v>5505.12</v>
      </c>
      <c r="F161" s="17">
        <f>VLOOKUP(A161,'FOLHA DE PAGAMENTO'!$A$3:$H$827,8,0)</f>
        <v>6964.24</v>
      </c>
      <c r="G161" s="18">
        <f>VLOOKUP(A161,DESCONTOS!$A$3:$J$827,10,0)</f>
        <v>6507.48</v>
      </c>
      <c r="H161" s="17">
        <f t="shared" si="2"/>
        <v>9317</v>
      </c>
      <c r="I161" s="7"/>
      <c r="J161" s="5"/>
      <c r="K161" s="5"/>
    </row>
    <row r="162" spans="1:12">
      <c r="A162" s="13" t="s">
        <v>170</v>
      </c>
      <c r="B162" s="6" t="str">
        <f>VLOOKUP(A162,'FOLHA DE PAGAMENTO'!$A$3:$H$827,3,0)</f>
        <v>Aux de Patrimonio I 44h</v>
      </c>
      <c r="C162" s="16">
        <f>VLOOKUP(A162,'FOLHA DE PAGAMENTO'!$A$3:$H$827,5,0)</f>
        <v>44532</v>
      </c>
      <c r="D162" s="17">
        <v>0</v>
      </c>
      <c r="E162" s="17">
        <f>VLOOKUP(A162,'13º SALÁRIO'!$A$3:$O$815,12,0)</f>
        <v>2517.67</v>
      </c>
      <c r="F162" s="17">
        <f>VLOOKUP(A162,'FOLHA DE PAGAMENTO'!$A$3:$H$827,8,0)</f>
        <v>2940.29</v>
      </c>
      <c r="G162" s="18">
        <f>VLOOKUP(A162,DESCONTOS!$A$3:$J$827,10,0)</f>
        <v>1336</v>
      </c>
      <c r="H162" s="17">
        <f t="shared" si="2"/>
        <v>4121.96</v>
      </c>
      <c r="I162" s="7"/>
      <c r="J162" s="5"/>
      <c r="K162" s="5"/>
    </row>
    <row r="163" spans="1:12">
      <c r="A163" s="13" t="s">
        <v>171</v>
      </c>
      <c r="B163" s="6" t="str">
        <f>VLOOKUP(A163,'FOLHA DE PAGAMENTO'!$A$3:$H$827,3,0)</f>
        <v>Auxiliar Adm - Aprendiz I</v>
      </c>
      <c r="C163" s="16">
        <f>VLOOKUP(A163,'FOLHA DE PAGAMENTO'!$A$3:$H$827,5,0)</f>
        <v>45300</v>
      </c>
      <c r="D163" s="17">
        <v>0</v>
      </c>
      <c r="E163" s="17">
        <f>VLOOKUP(A163,'13º SALÁRIO'!$A$3:$O$815,12,0)</f>
        <v>1352.17</v>
      </c>
      <c r="F163" s="17">
        <f>VLOOKUP(A163,'FOLHA DE PAGAMENTO'!$A$3:$H$827,8,0)</f>
        <v>1352.17</v>
      </c>
      <c r="G163" s="18">
        <f>VLOOKUP(A163,DESCONTOS!$A$3:$J$827,10,0)</f>
        <v>700.81</v>
      </c>
      <c r="H163" s="17">
        <f t="shared" si="2"/>
        <v>2003.5300000000002</v>
      </c>
      <c r="I163" s="7"/>
      <c r="J163" s="5"/>
      <c r="K163" s="5"/>
    </row>
    <row r="164" spans="1:12">
      <c r="A164" s="13" t="s">
        <v>172</v>
      </c>
      <c r="B164" s="6" t="str">
        <f>VLOOKUP(A164,'FOLHA DE PAGAMENTO'!$A$3:$H$827,3,0)</f>
        <v>Auxiliar Administrativo  I</v>
      </c>
      <c r="C164" s="16">
        <f>VLOOKUP(A164,'FOLHA DE PAGAMENTO'!$A$3:$H$827,5,0)</f>
        <v>44728</v>
      </c>
      <c r="D164" s="17">
        <v>1376.93</v>
      </c>
      <c r="E164" s="17">
        <f>VLOOKUP(A164,'13º SALÁRIO'!$A$3:$O$815,12,0)</f>
        <v>2246.46</v>
      </c>
      <c r="F164" s="17">
        <f>VLOOKUP(A164,'FOLHA DE PAGAMENTO'!$A$3:$H$827,8,0)</f>
        <v>2881.77</v>
      </c>
      <c r="G164" s="18">
        <f>VLOOKUP(A164,DESCONTOS!$A$3:$J$827,10,0)</f>
        <v>2495.91</v>
      </c>
      <c r="H164" s="17">
        <f t="shared" si="2"/>
        <v>4009.25</v>
      </c>
      <c r="I164" s="7"/>
      <c r="J164" s="5"/>
      <c r="K164" s="5"/>
    </row>
    <row r="165" spans="1:12">
      <c r="A165" s="13" t="s">
        <v>173</v>
      </c>
      <c r="B165" s="6" t="str">
        <f>VLOOKUP(A165,'FOLHA DE PAGAMENTO'!$A$3:$H$827,3,0)</f>
        <v>Assistente Social I</v>
      </c>
      <c r="C165" s="16">
        <f>VLOOKUP(A165,'FOLHA DE PAGAMENTO'!$A$3:$H$827,5,0)</f>
        <v>44581</v>
      </c>
      <c r="D165" s="17">
        <v>0</v>
      </c>
      <c r="E165" s="17">
        <f>VLOOKUP(A165,'13º SALÁRIO'!$A$3:$O$815,12,0)</f>
        <v>5130.55</v>
      </c>
      <c r="F165" s="17">
        <f>VLOOKUP(A165,'FOLHA DE PAGAMENTO'!$A$3:$H$827,8,0)</f>
        <v>5990.59</v>
      </c>
      <c r="G165" s="18">
        <f>VLOOKUP(A165,DESCONTOS!$A$3:$J$827,10,0)</f>
        <v>3613.13</v>
      </c>
      <c r="H165" s="17">
        <f t="shared" si="2"/>
        <v>7508.0099999999993</v>
      </c>
      <c r="I165" s="7"/>
      <c r="J165" s="5"/>
      <c r="K165" s="5"/>
    </row>
    <row r="166" spans="1:12">
      <c r="A166" s="13" t="s">
        <v>174</v>
      </c>
      <c r="B166" s="6" t="str">
        <f>VLOOKUP(A166,'FOLHA DE PAGAMENTO'!$A$3:$H$827,3,0)</f>
        <v>Auxiliar de Farmacia I</v>
      </c>
      <c r="C166" s="16">
        <f>VLOOKUP(A166,'FOLHA DE PAGAMENTO'!$A$3:$H$827,5,0)</f>
        <v>44998</v>
      </c>
      <c r="D166" s="17">
        <v>0</v>
      </c>
      <c r="E166" s="17">
        <f>VLOOKUP(A166,'13º SALÁRIO'!$A$3:$O$815,12,0)</f>
        <v>2311.8000000000002</v>
      </c>
      <c r="F166" s="17">
        <f>VLOOKUP(A166,'FOLHA DE PAGAMENTO'!$A$3:$H$827,8,0)</f>
        <v>2705.34</v>
      </c>
      <c r="G166" s="18">
        <f>VLOOKUP(A166,DESCONTOS!$A$3:$J$827,10,0)</f>
        <v>1237.01</v>
      </c>
      <c r="H166" s="17">
        <f t="shared" si="2"/>
        <v>3780.13</v>
      </c>
      <c r="I166" s="7"/>
      <c r="J166" s="5"/>
      <c r="K166" s="5"/>
    </row>
    <row r="167" spans="1:12">
      <c r="A167" s="13" t="s">
        <v>175</v>
      </c>
      <c r="B167" s="6" t="str">
        <f>VLOOKUP(A167,'FOLHA DE PAGAMENTO'!$A$3:$H$827,3,0)</f>
        <v>Técnico de Enfermagem I</v>
      </c>
      <c r="C167" s="16">
        <f>VLOOKUP(A167,'FOLHA DE PAGAMENTO'!$A$3:$H$827,5,0)</f>
        <v>45567</v>
      </c>
      <c r="D167" s="17">
        <v>0</v>
      </c>
      <c r="E167" s="17">
        <f>VLOOKUP(A167,'13º SALÁRIO'!$A$3:$O$815,12,0)</f>
        <v>1758.11</v>
      </c>
      <c r="F167" s="17">
        <f>VLOOKUP(A167,'FOLHA DE PAGAMENTO'!$A$3:$H$827,8,0)</f>
        <v>4645.78</v>
      </c>
      <c r="G167" s="18">
        <f>VLOOKUP(A167,DESCONTOS!$A$3:$J$827,10,0)</f>
        <v>2630.07</v>
      </c>
      <c r="H167" s="17">
        <f t="shared" si="2"/>
        <v>3773.8199999999993</v>
      </c>
      <c r="I167" s="7"/>
      <c r="J167" s="5"/>
      <c r="K167" s="5"/>
    </row>
    <row r="168" spans="1:12">
      <c r="A168" s="13" t="s">
        <v>176</v>
      </c>
      <c r="B168" s="6" t="str">
        <f>VLOOKUP(A168,'FOLHA DE PAGAMENTO'!$A$3:$H$827,3,0)</f>
        <v>Enfermeiro (a) I</v>
      </c>
      <c r="C168" s="16">
        <f>VLOOKUP(A168,'FOLHA DE PAGAMENTO'!$A$3:$H$827,5,0)</f>
        <v>44610</v>
      </c>
      <c r="D168" s="17">
        <v>0</v>
      </c>
      <c r="E168" s="17">
        <f>VLOOKUP(A168,'13º SALÁRIO'!$A$3:$O$815,12,0)</f>
        <v>4237.47</v>
      </c>
      <c r="F168" s="17">
        <f>VLOOKUP(A168,'FOLHA DE PAGAMENTO'!$A$3:$H$827,8,0)</f>
        <v>4286.05</v>
      </c>
      <c r="G168" s="18">
        <f>VLOOKUP(A168,DESCONTOS!$A$3:$J$827,10,0)</f>
        <v>3003.09</v>
      </c>
      <c r="H168" s="17">
        <f t="shared" si="2"/>
        <v>5520.43</v>
      </c>
      <c r="I168" s="7"/>
      <c r="J168" s="5"/>
      <c r="K168" s="5"/>
      <c r="L168" s="1"/>
    </row>
    <row r="169" spans="1:12">
      <c r="A169" s="13" t="s">
        <v>177</v>
      </c>
      <c r="B169" s="6" t="str">
        <f>VLOOKUP(A169,'FOLHA DE PAGAMENTO'!$A$3:$H$827,3,0)</f>
        <v>Tecnico de Enfermagem II</v>
      </c>
      <c r="C169" s="16">
        <f>VLOOKUP(A169,'FOLHA DE PAGAMENTO'!$A$3:$H$827,5,0)</f>
        <v>44593</v>
      </c>
      <c r="D169" s="17">
        <v>0</v>
      </c>
      <c r="E169" s="17">
        <f>VLOOKUP(A169,'13º SALÁRIO'!$A$3:$O$815,12,0)</f>
        <v>4341.32</v>
      </c>
      <c r="F169" s="17">
        <f>VLOOKUP(A169,'FOLHA DE PAGAMENTO'!$A$3:$H$827,8,0)</f>
        <v>4341.32</v>
      </c>
      <c r="G169" s="18">
        <f>VLOOKUP(A169,DESCONTOS!$A$3:$J$827,10,0)</f>
        <v>3846.93</v>
      </c>
      <c r="H169" s="17">
        <f t="shared" si="2"/>
        <v>4835.7099999999991</v>
      </c>
      <c r="I169" s="7"/>
      <c r="J169" s="5"/>
      <c r="K169" s="5"/>
    </row>
    <row r="170" spans="1:12">
      <c r="A170" s="13" t="s">
        <v>178</v>
      </c>
      <c r="B170" s="6" t="str">
        <f>VLOOKUP(A170,'FOLHA DE PAGAMENTO'!$A$3:$H$827,3,0)</f>
        <v>Auxiliar de Farmacia I - 12X36</v>
      </c>
      <c r="C170" s="16">
        <f>VLOOKUP(A170,'FOLHA DE PAGAMENTO'!$A$3:$H$827,5,0)</f>
        <v>45642</v>
      </c>
      <c r="D170" s="17">
        <v>0</v>
      </c>
      <c r="E170" s="17">
        <f>VLOOKUP(A170,'13º SALÁRIO'!$A$3:$O$815,12,0)</f>
        <v>192.6</v>
      </c>
      <c r="F170" s="17">
        <f>VLOOKUP(A170,'FOLHA DE PAGAMENTO'!$A$3:$H$827,8,0)</f>
        <v>1155.56</v>
      </c>
      <c r="G170" s="18">
        <f>VLOOKUP(A170,DESCONTOS!$A$3:$J$827,10,0)</f>
        <v>101.1</v>
      </c>
      <c r="H170" s="17">
        <f t="shared" si="2"/>
        <v>1247.06</v>
      </c>
      <c r="I170" s="7"/>
      <c r="J170" s="5"/>
      <c r="K170" s="5"/>
    </row>
    <row r="171" spans="1:12">
      <c r="A171" s="13" t="s">
        <v>179</v>
      </c>
      <c r="B171" s="6" t="str">
        <f>VLOOKUP(A171,'FOLHA DE PAGAMENTO'!$A$3:$H$827,3,0)</f>
        <v>Tecnico de Enfermagem II</v>
      </c>
      <c r="C171" s="16">
        <f>VLOOKUP(A171,'FOLHA DE PAGAMENTO'!$A$3:$H$827,5,0)</f>
        <v>45201</v>
      </c>
      <c r="D171" s="17">
        <v>0</v>
      </c>
      <c r="E171" s="17">
        <f>VLOOKUP(A171,'13º SALÁRIO'!$A$3:$O$815,12,0)</f>
        <v>4557</v>
      </c>
      <c r="F171" s="17">
        <f>VLOOKUP(A171,'FOLHA DE PAGAMENTO'!$A$3:$H$827,8,0)</f>
        <v>4570.97</v>
      </c>
      <c r="G171" s="18">
        <f>VLOOKUP(A171,DESCONTOS!$A$3:$J$827,10,0)</f>
        <v>4200.7</v>
      </c>
      <c r="H171" s="17">
        <f t="shared" si="2"/>
        <v>4927.2700000000013</v>
      </c>
      <c r="I171" s="7"/>
      <c r="J171" s="5"/>
      <c r="K171" s="5"/>
    </row>
    <row r="172" spans="1:12">
      <c r="A172" s="13" t="s">
        <v>180</v>
      </c>
      <c r="B172" s="6" t="str">
        <f>VLOOKUP(A172,'FOLHA DE PAGAMENTO'!$A$3:$H$827,3,0)</f>
        <v>Enfermeiro (a) I</v>
      </c>
      <c r="C172" s="16">
        <f>VLOOKUP(A172,'FOLHA DE PAGAMENTO'!$A$3:$H$827,5,0)</f>
        <v>45306</v>
      </c>
      <c r="D172" s="17">
        <v>0</v>
      </c>
      <c r="E172" s="17">
        <f>VLOOKUP(A172,'13º SALÁRIO'!$A$3:$O$815,12,0)</f>
        <v>4224.2</v>
      </c>
      <c r="F172" s="17">
        <f>VLOOKUP(A172,'FOLHA DE PAGAMENTO'!$A$3:$H$827,8,0)</f>
        <v>4224.2</v>
      </c>
      <c r="G172" s="18">
        <f>VLOOKUP(A172,DESCONTOS!$A$3:$J$827,10,0)</f>
        <v>3467.51</v>
      </c>
      <c r="H172" s="17">
        <f t="shared" si="2"/>
        <v>4980.8899999999994</v>
      </c>
      <c r="I172" s="7"/>
      <c r="J172" s="5"/>
      <c r="K172" s="5"/>
    </row>
    <row r="173" spans="1:12">
      <c r="A173" s="13" t="s">
        <v>181</v>
      </c>
      <c r="B173" s="6" t="str">
        <f>VLOOKUP(A173,'FOLHA DE PAGAMENTO'!$A$3:$H$827,3,0)</f>
        <v>Tecnico de Enfermagem II</v>
      </c>
      <c r="C173" s="16">
        <f>VLOOKUP(A173,'FOLHA DE PAGAMENTO'!$A$3:$H$827,5,0)</f>
        <v>45173</v>
      </c>
      <c r="D173" s="17">
        <v>0</v>
      </c>
      <c r="E173" s="17">
        <f>VLOOKUP(A173,'13º SALÁRIO'!$A$3:$O$815,12,0)</f>
        <v>4607.1499999999996</v>
      </c>
      <c r="F173" s="17">
        <f>VLOOKUP(A173,'FOLHA DE PAGAMENTO'!$A$3:$H$827,8,0)</f>
        <v>4731.5</v>
      </c>
      <c r="G173" s="18">
        <f>VLOOKUP(A173,DESCONTOS!$A$3:$J$827,10,0)</f>
        <v>4773.2999999999993</v>
      </c>
      <c r="H173" s="17">
        <f t="shared" si="2"/>
        <v>4565.3500000000004</v>
      </c>
      <c r="I173" s="7"/>
      <c r="J173" s="5"/>
      <c r="K173" s="5"/>
    </row>
    <row r="174" spans="1:12">
      <c r="A174" s="13" t="s">
        <v>182</v>
      </c>
      <c r="B174" s="6" t="str">
        <f>VLOOKUP(A174,'FOLHA DE PAGAMENTO'!$A$3:$H$827,3,0)</f>
        <v>Tecnico de Enfermagem II</v>
      </c>
      <c r="C174" s="16">
        <f>VLOOKUP(A174,'FOLHA DE PAGAMENTO'!$A$3:$H$827,5,0)</f>
        <v>44907</v>
      </c>
      <c r="D174" s="17">
        <v>0</v>
      </c>
      <c r="E174" s="17">
        <f>VLOOKUP(A174,'13º SALÁRIO'!$A$3:$O$815,12,0)</f>
        <v>4341.32</v>
      </c>
      <c r="F174" s="17">
        <f>VLOOKUP(A174,'FOLHA DE PAGAMENTO'!$A$3:$H$827,8,0)</f>
        <v>4341.32</v>
      </c>
      <c r="G174" s="18">
        <f>VLOOKUP(A174,DESCONTOS!$A$3:$J$827,10,0)</f>
        <v>3846.93</v>
      </c>
      <c r="H174" s="17">
        <f t="shared" si="2"/>
        <v>4835.7099999999991</v>
      </c>
      <c r="I174" s="7"/>
      <c r="J174" s="5"/>
      <c r="K174" s="5"/>
    </row>
    <row r="175" spans="1:12">
      <c r="A175" s="13" t="s">
        <v>183</v>
      </c>
      <c r="B175" s="6" t="str">
        <f>VLOOKUP(A175,'FOLHA DE PAGAMENTO'!$A$3:$H$827,3,0)</f>
        <v>Farmaceutico 12X36 I</v>
      </c>
      <c r="C175" s="16">
        <f>VLOOKUP(A175,'FOLHA DE PAGAMENTO'!$A$3:$H$827,5,0)</f>
        <v>44991</v>
      </c>
      <c r="D175" s="17">
        <v>0</v>
      </c>
      <c r="E175" s="17">
        <f>VLOOKUP(A175,'13º SALÁRIO'!$A$3:$O$815,12,0)</f>
        <v>4983.22</v>
      </c>
      <c r="F175" s="17">
        <f>VLOOKUP(A175,'FOLHA DE PAGAMENTO'!$A$3:$H$827,8,0)</f>
        <v>5393.23</v>
      </c>
      <c r="G175" s="18">
        <f>VLOOKUP(A175,DESCONTOS!$A$3:$J$827,10,0)</f>
        <v>4020.5299999999997</v>
      </c>
      <c r="H175" s="17">
        <f t="shared" si="2"/>
        <v>6355.920000000001</v>
      </c>
      <c r="I175" s="7"/>
      <c r="J175" s="5"/>
      <c r="K175" s="5"/>
    </row>
    <row r="176" spans="1:12">
      <c r="A176" s="13" t="s">
        <v>184</v>
      </c>
      <c r="B176" s="6" t="str">
        <f>VLOOKUP(A176,'FOLHA DE PAGAMENTO'!$A$3:$H$827,3,0)</f>
        <v>Tecnico de Enfermagem II</v>
      </c>
      <c r="C176" s="16">
        <f>VLOOKUP(A176,'FOLHA DE PAGAMENTO'!$A$3:$H$827,5,0)</f>
        <v>44532</v>
      </c>
      <c r="D176" s="17">
        <v>0</v>
      </c>
      <c r="E176" s="17">
        <f>VLOOKUP(A176,'13º SALÁRIO'!$A$3:$O$815,12,0)</f>
        <v>4976.57</v>
      </c>
      <c r="F176" s="17">
        <f>VLOOKUP(A176,'FOLHA DE PAGAMENTO'!$A$3:$H$827,8,0)</f>
        <v>4997.54</v>
      </c>
      <c r="G176" s="18">
        <f>VLOOKUP(A176,DESCONTOS!$A$3:$J$827,10,0)</f>
        <v>4425.49</v>
      </c>
      <c r="H176" s="17">
        <f t="shared" si="2"/>
        <v>5548.6200000000008</v>
      </c>
      <c r="I176" s="7"/>
      <c r="J176" s="5"/>
      <c r="K176" s="5"/>
    </row>
    <row r="177" spans="1:11">
      <c r="A177" s="13" t="s">
        <v>185</v>
      </c>
      <c r="B177" s="6" t="str">
        <f>VLOOKUP(A177,'FOLHA DE PAGAMENTO'!$A$3:$H$827,3,0)</f>
        <v>Tecnico de Enfermagem II</v>
      </c>
      <c r="C177" s="16">
        <f>VLOOKUP(A177,'FOLHA DE PAGAMENTO'!$A$3:$H$827,5,0)</f>
        <v>44949</v>
      </c>
      <c r="D177" s="17">
        <v>0</v>
      </c>
      <c r="E177" s="17">
        <f>VLOOKUP(A177,'13º SALÁRIO'!$A$3:$O$815,12,0)</f>
        <v>4058.92</v>
      </c>
      <c r="F177" s="17">
        <f>VLOOKUP(A177,'FOLHA DE PAGAMENTO'!$A$3:$H$827,8,0)</f>
        <v>4058.92</v>
      </c>
      <c r="G177" s="18">
        <f>VLOOKUP(A177,DESCONTOS!$A$3:$J$827,10,0)</f>
        <v>3725.53</v>
      </c>
      <c r="H177" s="17">
        <f t="shared" si="2"/>
        <v>4392.3099999999995</v>
      </c>
      <c r="I177" s="7"/>
      <c r="J177" s="5"/>
      <c r="K177" s="5"/>
    </row>
    <row r="178" spans="1:11">
      <c r="A178" s="13" t="s">
        <v>186</v>
      </c>
      <c r="B178" s="6" t="str">
        <f>VLOOKUP(A178,'FOLHA DE PAGAMENTO'!$A$3:$H$827,3,0)</f>
        <v>Técnico de Enfermagem I</v>
      </c>
      <c r="C178" s="16">
        <f>VLOOKUP(A178,'FOLHA DE PAGAMENTO'!$A$3:$H$827,5,0)</f>
        <v>45593</v>
      </c>
      <c r="D178" s="17">
        <v>0</v>
      </c>
      <c r="E178" s="17">
        <f>VLOOKUP(A178,'13º SALÁRIO'!$A$3:$O$815,12,0)</f>
        <v>1452.48</v>
      </c>
      <c r="F178" s="17">
        <f>VLOOKUP(A178,'FOLHA DE PAGAMENTO'!$A$3:$H$827,8,0)</f>
        <v>4341.32</v>
      </c>
      <c r="G178" s="18">
        <f>VLOOKUP(A178,DESCONTOS!$A$3:$J$827,10,0)</f>
        <v>2372.77</v>
      </c>
      <c r="H178" s="17">
        <f t="shared" si="2"/>
        <v>3421.0299999999993</v>
      </c>
      <c r="I178" s="7"/>
      <c r="J178" s="5"/>
      <c r="K178" s="5"/>
    </row>
    <row r="179" spans="1:11">
      <c r="A179" s="13" t="s">
        <v>187</v>
      </c>
      <c r="B179" s="6" t="str">
        <f>VLOOKUP(A179,'FOLHA DE PAGAMENTO'!$A$3:$H$827,3,0)</f>
        <v>Enfermeiro (a) I</v>
      </c>
      <c r="C179" s="16">
        <f>VLOOKUP(A179,'FOLHA DE PAGAMENTO'!$A$3:$H$827,5,0)</f>
        <v>44597</v>
      </c>
      <c r="D179" s="17">
        <v>0</v>
      </c>
      <c r="E179" s="17">
        <f>VLOOKUP(A179,'13º SALÁRIO'!$A$3:$O$815,12,0)</f>
        <v>5123.9399999999996</v>
      </c>
      <c r="F179" s="17">
        <f>VLOOKUP(A179,'FOLHA DE PAGAMENTO'!$A$3:$H$827,8,0)</f>
        <v>4951.03</v>
      </c>
      <c r="G179" s="18">
        <f>VLOOKUP(A179,DESCONTOS!$A$3:$J$827,10,0)</f>
        <v>3738.36</v>
      </c>
      <c r="H179" s="17">
        <f t="shared" si="2"/>
        <v>6336.6099999999988</v>
      </c>
      <c r="I179" s="7"/>
      <c r="J179" s="5"/>
      <c r="K179" s="5"/>
    </row>
    <row r="180" spans="1:11">
      <c r="A180" s="13" t="s">
        <v>188</v>
      </c>
      <c r="B180" s="6" t="str">
        <f>VLOOKUP(A180,'FOLHA DE PAGAMENTO'!$A$3:$H$827,3,0)</f>
        <v>Supervisor Adm 12X36  I</v>
      </c>
      <c r="C180" s="16">
        <f>VLOOKUP(A180,'FOLHA DE PAGAMENTO'!$A$3:$H$827,5,0)</f>
        <v>44532</v>
      </c>
      <c r="D180" s="17">
        <v>0</v>
      </c>
      <c r="E180" s="17">
        <f>VLOOKUP(A180,'13º SALÁRIO'!$A$3:$O$815,12,0)</f>
        <v>6516.64</v>
      </c>
      <c r="F180" s="17">
        <f>VLOOKUP(A180,'FOLHA DE PAGAMENTO'!$A$3:$H$827,8,0)</f>
        <v>7558.02</v>
      </c>
      <c r="G180" s="18">
        <f>VLOOKUP(A180,DESCONTOS!$A$3:$J$827,10,0)</f>
        <v>4915.67</v>
      </c>
      <c r="H180" s="17">
        <f t="shared" si="2"/>
        <v>9158.99</v>
      </c>
      <c r="I180" s="7"/>
      <c r="J180" s="5"/>
      <c r="K180" s="5"/>
    </row>
    <row r="181" spans="1:11">
      <c r="A181" s="13" t="s">
        <v>189</v>
      </c>
      <c r="B181" s="6" t="str">
        <f>VLOOKUP(A181,'FOLHA DE PAGAMENTO'!$A$3:$H$827,3,0)</f>
        <v>Tecnico de Enfermagem II</v>
      </c>
      <c r="C181" s="16">
        <f>VLOOKUP(A181,'FOLHA DE PAGAMENTO'!$A$3:$H$827,5,0)</f>
        <v>45019</v>
      </c>
      <c r="D181" s="17">
        <v>0</v>
      </c>
      <c r="E181" s="17">
        <f>VLOOKUP(A181,'13º SALÁRIO'!$A$3:$O$815,12,0)</f>
        <v>4840.25</v>
      </c>
      <c r="F181" s="17">
        <f>VLOOKUP(A181,'FOLHA DE PAGAMENTO'!$A$3:$H$827,8,0)</f>
        <v>4846.38</v>
      </c>
      <c r="G181" s="18">
        <f>VLOOKUP(A181,DESCONTOS!$A$3:$J$827,10,0)</f>
        <v>4528.8</v>
      </c>
      <c r="H181" s="17">
        <f t="shared" si="2"/>
        <v>5157.8300000000008</v>
      </c>
      <c r="I181" s="7"/>
      <c r="J181" s="5"/>
      <c r="K181" s="5"/>
    </row>
    <row r="182" spans="1:11">
      <c r="A182" s="13" t="s">
        <v>190</v>
      </c>
      <c r="B182" s="6" t="str">
        <f>VLOOKUP(A182,'FOLHA DE PAGAMENTO'!$A$3:$H$827,3,0)</f>
        <v>Tecnico de Enfermagem II</v>
      </c>
      <c r="C182" s="16">
        <f>VLOOKUP(A182,'FOLHA DE PAGAMENTO'!$A$3:$H$827,5,0)</f>
        <v>44532</v>
      </c>
      <c r="D182" s="17">
        <v>0</v>
      </c>
      <c r="E182" s="17">
        <f>VLOOKUP(A182,'13º SALÁRIO'!$A$3:$O$815,12,0)</f>
        <v>4140.53</v>
      </c>
      <c r="F182" s="17">
        <f>VLOOKUP(A182,'FOLHA DE PAGAMENTO'!$A$3:$H$827,8,0)</f>
        <v>4340.18</v>
      </c>
      <c r="G182" s="18">
        <f>VLOOKUP(A182,DESCONTOS!$A$3:$J$827,10,0)</f>
        <v>3971.54</v>
      </c>
      <c r="H182" s="17">
        <f t="shared" si="2"/>
        <v>4509.1699999999992</v>
      </c>
      <c r="I182" s="7"/>
      <c r="J182" s="5"/>
      <c r="K182" s="5"/>
    </row>
    <row r="183" spans="1:11">
      <c r="A183" s="13" t="s">
        <v>191</v>
      </c>
      <c r="B183" s="6" t="str">
        <f>VLOOKUP(A183,'FOLHA DE PAGAMENTO'!$A$3:$H$827,3,0)</f>
        <v>Tecnico de Enfermagem II</v>
      </c>
      <c r="C183" s="16">
        <f>VLOOKUP(A183,'FOLHA DE PAGAMENTO'!$A$3:$H$827,5,0)</f>
        <v>44531</v>
      </c>
      <c r="D183" s="17">
        <v>0</v>
      </c>
      <c r="E183" s="17">
        <f>VLOOKUP(A183,'13º SALÁRIO'!$A$3:$O$815,12,0)</f>
        <v>4619.46</v>
      </c>
      <c r="F183" s="17">
        <f>VLOOKUP(A183,'FOLHA DE PAGAMENTO'!$A$3:$H$827,8,0)</f>
        <v>4801.8599999999997</v>
      </c>
      <c r="G183" s="18">
        <f>VLOOKUP(A183,DESCONTOS!$A$3:$J$827,10,0)</f>
        <v>4266.46</v>
      </c>
      <c r="H183" s="17">
        <f t="shared" si="2"/>
        <v>5154.8599999999997</v>
      </c>
      <c r="I183" s="7"/>
      <c r="J183" s="5"/>
      <c r="K183" s="5"/>
    </row>
    <row r="184" spans="1:11">
      <c r="A184" s="13" t="s">
        <v>192</v>
      </c>
      <c r="B184" s="6" t="str">
        <f>VLOOKUP(A184,'FOLHA DE PAGAMENTO'!$A$3:$H$827,3,0)</f>
        <v>Aux de Almoxarifado  I 44 h</v>
      </c>
      <c r="C184" s="16">
        <f>VLOOKUP(A184,'FOLHA DE PAGAMENTO'!$A$3:$H$827,5,0)</f>
        <v>44816</v>
      </c>
      <c r="D184" s="17">
        <v>0</v>
      </c>
      <c r="E184" s="17">
        <f>VLOOKUP(A184,'13º SALÁRIO'!$A$3:$O$815,12,0)</f>
        <v>2004.99</v>
      </c>
      <c r="F184" s="17">
        <f>VLOOKUP(A184,'FOLHA DE PAGAMENTO'!$A$3:$H$827,8,0)</f>
        <v>2859.87</v>
      </c>
      <c r="G184" s="18">
        <f>VLOOKUP(A184,DESCONTOS!$A$3:$J$827,10,0)</f>
        <v>1117.1600000000001</v>
      </c>
      <c r="H184" s="17">
        <f t="shared" si="2"/>
        <v>3747.7</v>
      </c>
      <c r="I184" s="7"/>
      <c r="J184" s="5"/>
      <c r="K184" s="5"/>
    </row>
    <row r="185" spans="1:11">
      <c r="A185" s="13" t="s">
        <v>193</v>
      </c>
      <c r="B185" s="6" t="str">
        <f>VLOOKUP(A185,'FOLHA DE PAGAMENTO'!$A$3:$H$827,3,0)</f>
        <v>Tecnico de Enfermagem II</v>
      </c>
      <c r="C185" s="16">
        <f>VLOOKUP(A185,'FOLHA DE PAGAMENTO'!$A$3:$H$827,5,0)</f>
        <v>44532</v>
      </c>
      <c r="D185" s="17">
        <v>0</v>
      </c>
      <c r="E185" s="17">
        <f>VLOOKUP(A185,'13º SALÁRIO'!$A$3:$O$815,12,0)</f>
        <v>4987.2299999999996</v>
      </c>
      <c r="F185" s="17">
        <f>VLOOKUP(A185,'FOLHA DE PAGAMENTO'!$A$3:$H$827,8,0)</f>
        <v>5117.71</v>
      </c>
      <c r="G185" s="18">
        <f>VLOOKUP(A185,DESCONTOS!$A$3:$J$827,10,0)</f>
        <v>4468.5300000000007</v>
      </c>
      <c r="H185" s="17">
        <f t="shared" si="2"/>
        <v>5636.409999999998</v>
      </c>
      <c r="I185" s="7"/>
      <c r="J185" s="5"/>
      <c r="K185" s="5"/>
    </row>
    <row r="186" spans="1:11">
      <c r="A186" s="13" t="s">
        <v>194</v>
      </c>
      <c r="B186" s="6" t="str">
        <f>VLOOKUP(A186,'FOLHA DE PAGAMENTO'!$A$3:$H$827,3,0)</f>
        <v>Tecnico de Enfermagem II</v>
      </c>
      <c r="C186" s="16">
        <f>VLOOKUP(A186,'FOLHA DE PAGAMENTO'!$A$3:$H$827,5,0)</f>
        <v>44589</v>
      </c>
      <c r="D186" s="17">
        <v>0</v>
      </c>
      <c r="E186" s="17">
        <f>VLOOKUP(A186,'13º SALÁRIO'!$A$3:$O$815,12,0)</f>
        <v>4870.3</v>
      </c>
      <c r="F186" s="17">
        <f>VLOOKUP(A186,'FOLHA DE PAGAMENTO'!$A$3:$H$827,8,0)</f>
        <v>4895.9799999999996</v>
      </c>
      <c r="G186" s="18">
        <f>VLOOKUP(A186,DESCONTOS!$A$3:$J$827,10,0)</f>
        <v>4370.6499999999996</v>
      </c>
      <c r="H186" s="17">
        <f t="shared" si="2"/>
        <v>5395.6299999999992</v>
      </c>
      <c r="I186" s="7"/>
      <c r="J186" s="5"/>
      <c r="K186" s="5"/>
    </row>
    <row r="187" spans="1:11">
      <c r="A187" s="13" t="s">
        <v>195</v>
      </c>
      <c r="B187" s="6" t="str">
        <f>VLOOKUP(A187,'FOLHA DE PAGAMENTO'!$A$3:$H$827,3,0)</f>
        <v>Enfermeiro (a) I</v>
      </c>
      <c r="C187" s="16">
        <f>VLOOKUP(A187,'FOLHA DE PAGAMENTO'!$A$3:$H$827,5,0)</f>
        <v>44609</v>
      </c>
      <c r="D187" s="17">
        <v>0</v>
      </c>
      <c r="E187" s="17">
        <f>VLOOKUP(A187,'13º SALÁRIO'!$A$3:$O$815,12,0)</f>
        <v>4871.84</v>
      </c>
      <c r="F187" s="17">
        <f>VLOOKUP(A187,'FOLHA DE PAGAMENTO'!$A$3:$H$827,8,0)</f>
        <v>5191.8900000000003</v>
      </c>
      <c r="G187" s="18">
        <f>VLOOKUP(A187,DESCONTOS!$A$3:$J$827,10,0)</f>
        <v>3800.9500000000003</v>
      </c>
      <c r="H187" s="17">
        <f t="shared" si="2"/>
        <v>6262.7799999999988</v>
      </c>
      <c r="I187" s="7"/>
      <c r="J187" s="5"/>
      <c r="K187" s="5"/>
    </row>
    <row r="188" spans="1:11">
      <c r="A188" s="13" t="s">
        <v>196</v>
      </c>
      <c r="B188" s="6" t="str">
        <f>VLOOKUP(A188,'FOLHA DE PAGAMENTO'!$A$3:$H$827,3,0)</f>
        <v>Fisioterapeuta I</v>
      </c>
      <c r="C188" s="16">
        <f>VLOOKUP(A188,'FOLHA DE PAGAMENTO'!$A$3:$H$827,5,0)</f>
        <v>44531</v>
      </c>
      <c r="D188" s="17">
        <v>0</v>
      </c>
      <c r="E188" s="17">
        <f>VLOOKUP(A188,'13º SALÁRIO'!$A$3:$O$815,12,0)</f>
        <v>5684.4</v>
      </c>
      <c r="F188" s="17">
        <f>VLOOKUP(A188,'FOLHA DE PAGAMENTO'!$A$3:$H$827,8,0)</f>
        <v>5984.66</v>
      </c>
      <c r="G188" s="18">
        <f>VLOOKUP(A188,DESCONTOS!$A$3:$J$827,10,0)</f>
        <v>4679.1499999999996</v>
      </c>
      <c r="H188" s="17">
        <f t="shared" si="2"/>
        <v>6989.91</v>
      </c>
      <c r="I188" s="7"/>
      <c r="J188" s="5"/>
      <c r="K188" s="5"/>
    </row>
    <row r="189" spans="1:11">
      <c r="A189" s="13" t="s">
        <v>197</v>
      </c>
      <c r="B189" s="6" t="str">
        <f>VLOOKUP(A189,'FOLHA DE PAGAMENTO'!$A$3:$H$827,3,0)</f>
        <v>Aux de Almoxarifado 12X36 I</v>
      </c>
      <c r="C189" s="16">
        <f>VLOOKUP(A189,'FOLHA DE PAGAMENTO'!$A$3:$H$827,5,0)</f>
        <v>45271</v>
      </c>
      <c r="D189" s="17">
        <v>0</v>
      </c>
      <c r="E189" s="17">
        <f>VLOOKUP(A189,'13º SALÁRIO'!$A$3:$O$815,12,0)</f>
        <v>2298.41</v>
      </c>
      <c r="F189" s="17">
        <f>VLOOKUP(A189,'FOLHA DE PAGAMENTO'!$A$3:$H$827,8,0)</f>
        <v>2374.27</v>
      </c>
      <c r="G189" s="18">
        <f>VLOOKUP(A189,DESCONTOS!$A$3:$J$827,10,0)</f>
        <v>1225.92</v>
      </c>
      <c r="H189" s="17">
        <f t="shared" si="2"/>
        <v>3446.76</v>
      </c>
      <c r="I189" s="7"/>
      <c r="J189" s="5"/>
      <c r="K189" s="5"/>
    </row>
    <row r="190" spans="1:11">
      <c r="A190" s="13" t="s">
        <v>198</v>
      </c>
      <c r="B190" s="6" t="str">
        <f>VLOOKUP(A190,'FOLHA DE PAGAMENTO'!$A$3:$H$827,3,0)</f>
        <v>Analista de Indicadores BI IV</v>
      </c>
      <c r="C190" s="16">
        <f>VLOOKUP(A190,'FOLHA DE PAGAMENTO'!$A$3:$H$827,5,0)</f>
        <v>44733</v>
      </c>
      <c r="D190" s="17">
        <v>0</v>
      </c>
      <c r="E190" s="17">
        <f>VLOOKUP(A190,'13º SALÁRIO'!$A$3:$O$815,12,0)</f>
        <v>6709.18</v>
      </c>
      <c r="F190" s="17">
        <f>VLOOKUP(A190,'FOLHA DE PAGAMENTO'!$A$3:$H$827,8,0)</f>
        <v>7961.16</v>
      </c>
      <c r="G190" s="18">
        <f>VLOOKUP(A190,DESCONTOS!$A$3:$J$827,10,0)</f>
        <v>5449.32</v>
      </c>
      <c r="H190" s="17">
        <f t="shared" si="2"/>
        <v>9221.02</v>
      </c>
      <c r="I190" s="7"/>
      <c r="J190" s="5"/>
      <c r="K190" s="5"/>
    </row>
    <row r="191" spans="1:11">
      <c r="A191" s="13" t="s">
        <v>199</v>
      </c>
      <c r="B191" s="6" t="str">
        <f>VLOOKUP(A191,'FOLHA DE PAGAMENTO'!$A$3:$H$827,3,0)</f>
        <v>Técnico de Enfermagem I</v>
      </c>
      <c r="C191" s="16">
        <f>VLOOKUP(A191,'FOLHA DE PAGAMENTO'!$A$3:$H$827,5,0)</f>
        <v>45363</v>
      </c>
      <c r="D191" s="17">
        <v>0</v>
      </c>
      <c r="E191" s="17">
        <f>VLOOKUP(A191,'13º SALÁRIO'!$A$3:$O$815,12,0)</f>
        <v>3528.22</v>
      </c>
      <c r="F191" s="17">
        <f>VLOOKUP(A191,'FOLHA DE PAGAMENTO'!$A$3:$H$827,8,0)</f>
        <v>4442.57</v>
      </c>
      <c r="G191" s="18">
        <f>VLOOKUP(A191,DESCONTOS!$A$3:$J$827,10,0)</f>
        <v>3496.55</v>
      </c>
      <c r="H191" s="17">
        <f t="shared" si="2"/>
        <v>4474.2399999999989</v>
      </c>
      <c r="I191" s="7"/>
      <c r="J191" s="5"/>
      <c r="K191" s="5"/>
    </row>
    <row r="192" spans="1:11">
      <c r="A192" s="13" t="s">
        <v>200</v>
      </c>
      <c r="B192" s="6" t="str">
        <f>VLOOKUP(A192,'FOLHA DE PAGAMENTO'!$A$3:$H$827,3,0)</f>
        <v>Técnico de Enfermagem I</v>
      </c>
      <c r="C192" s="16">
        <f>VLOOKUP(A192,'FOLHA DE PAGAMENTO'!$A$3:$H$827,5,0)</f>
        <v>45363</v>
      </c>
      <c r="D192" s="17">
        <v>0</v>
      </c>
      <c r="E192" s="17">
        <f>VLOOKUP(A192,'13º SALÁRIO'!$A$3:$O$815,12,0)</f>
        <v>3763.56</v>
      </c>
      <c r="F192" s="17">
        <f>VLOOKUP(A192,'FOLHA DE PAGAMENTO'!$A$3:$H$827,8,0)</f>
        <v>4341.32</v>
      </c>
      <c r="G192" s="18">
        <f>VLOOKUP(A192,DESCONTOS!$A$3:$J$827,10,0)</f>
        <v>3482.1099999999997</v>
      </c>
      <c r="H192" s="17">
        <f t="shared" si="2"/>
        <v>4622.7699999999995</v>
      </c>
      <c r="I192" s="7"/>
      <c r="J192" s="5"/>
      <c r="K192" s="5"/>
    </row>
    <row r="193" spans="1:11">
      <c r="A193" s="13" t="s">
        <v>201</v>
      </c>
      <c r="B193" s="6" t="str">
        <f>VLOOKUP(A193,'FOLHA DE PAGAMENTO'!$A$3:$H$827,3,0)</f>
        <v>Técnico de Enfermagem I</v>
      </c>
      <c r="C193" s="16">
        <f>VLOOKUP(A193,'FOLHA DE PAGAMENTO'!$A$3:$H$827,5,0)</f>
        <v>45293</v>
      </c>
      <c r="D193" s="17">
        <v>0</v>
      </c>
      <c r="E193" s="17">
        <f>VLOOKUP(A193,'13º SALÁRIO'!$A$3:$O$815,12,0)</f>
        <v>4058.92</v>
      </c>
      <c r="F193" s="17">
        <f>VLOOKUP(A193,'FOLHA DE PAGAMENTO'!$A$3:$H$827,8,0)</f>
        <v>4058.92</v>
      </c>
      <c r="G193" s="18">
        <f>VLOOKUP(A193,DESCONTOS!$A$3:$J$827,10,0)</f>
        <v>3671.4900000000002</v>
      </c>
      <c r="H193" s="17">
        <f t="shared" si="2"/>
        <v>4446.3500000000004</v>
      </c>
      <c r="I193" s="7"/>
      <c r="J193" s="5"/>
      <c r="K193" s="5"/>
    </row>
    <row r="194" spans="1:11">
      <c r="A194" s="13" t="s">
        <v>202</v>
      </c>
      <c r="B194" s="6" t="str">
        <f>VLOOKUP(A194,'FOLHA DE PAGAMENTO'!$A$3:$H$827,3,0)</f>
        <v>Analista de Adm Pessoal V</v>
      </c>
      <c r="C194" s="16">
        <f>VLOOKUP(A194,'FOLHA DE PAGAMENTO'!$A$3:$H$827,5,0)</f>
        <v>45572</v>
      </c>
      <c r="D194" s="17">
        <v>0</v>
      </c>
      <c r="E194" s="17">
        <f>VLOOKUP(A194,'13º SALÁRIO'!$A$3:$O$815,12,0)</f>
        <v>1289.3699999999999</v>
      </c>
      <c r="F194" s="17">
        <f>VLOOKUP(A194,'FOLHA DE PAGAMENTO'!$A$3:$H$827,8,0)</f>
        <v>5157.46</v>
      </c>
      <c r="G194" s="18">
        <f>VLOOKUP(A194,DESCONTOS!$A$3:$J$827,10,0)</f>
        <v>1652.8200000000002</v>
      </c>
      <c r="H194" s="17">
        <f t="shared" si="2"/>
        <v>4794.01</v>
      </c>
      <c r="I194" s="7"/>
      <c r="J194" s="5"/>
      <c r="K194" s="5"/>
    </row>
    <row r="195" spans="1:11">
      <c r="A195" s="13" t="s">
        <v>203</v>
      </c>
      <c r="B195" s="6" t="str">
        <f>VLOOKUP(A195,'FOLHA DE PAGAMENTO'!$A$3:$H$827,3,0)</f>
        <v>Tecnico de Enfermagem II</v>
      </c>
      <c r="C195" s="16">
        <f>VLOOKUP(A195,'FOLHA DE PAGAMENTO'!$A$3:$H$827,5,0)</f>
        <v>44532</v>
      </c>
      <c r="D195" s="17">
        <v>0</v>
      </c>
      <c r="E195" s="17">
        <f>VLOOKUP(A195,'13º SALÁRIO'!$A$3:$O$815,12,0)</f>
        <v>4422.93</v>
      </c>
      <c r="F195" s="17">
        <f>VLOOKUP(A195,'FOLHA DE PAGAMENTO'!$A$3:$H$827,8,0)</f>
        <v>4422.93</v>
      </c>
      <c r="G195" s="18">
        <f>VLOOKUP(A195,DESCONTOS!$A$3:$J$827,10,0)</f>
        <v>3890.9900000000002</v>
      </c>
      <c r="H195" s="17">
        <f t="shared" si="2"/>
        <v>4954.8700000000008</v>
      </c>
      <c r="I195" s="7"/>
      <c r="J195" s="5"/>
      <c r="K195" s="5"/>
    </row>
    <row r="196" spans="1:11">
      <c r="A196" s="13" t="s">
        <v>204</v>
      </c>
      <c r="B196" s="6" t="str">
        <f>VLOOKUP(A196,'FOLHA DE PAGAMENTO'!$A$3:$H$827,3,0)</f>
        <v>Tecnico de Enfermagem II</v>
      </c>
      <c r="C196" s="16">
        <f>VLOOKUP(A196,'FOLHA DE PAGAMENTO'!$A$3:$H$827,5,0)</f>
        <v>44531</v>
      </c>
      <c r="D196" s="17">
        <v>0</v>
      </c>
      <c r="E196" s="17">
        <f>VLOOKUP(A196,'13º SALÁRIO'!$A$3:$O$815,12,0)</f>
        <v>2449.37</v>
      </c>
      <c r="F196" s="17">
        <f>VLOOKUP(A196,'FOLHA DE PAGAMENTO'!$A$3:$H$827,8,0)</f>
        <v>0</v>
      </c>
      <c r="G196" s="18">
        <f>VLOOKUP(A196,DESCONTOS!$A$3:$J$827,10,0)</f>
        <v>1219.43</v>
      </c>
      <c r="H196" s="17">
        <f t="shared" si="2"/>
        <v>1229.9399999999998</v>
      </c>
      <c r="I196" s="7"/>
      <c r="J196" s="5"/>
      <c r="K196" s="5"/>
    </row>
    <row r="197" spans="1:11">
      <c r="A197" s="13" t="s">
        <v>205</v>
      </c>
      <c r="B197" s="6" t="str">
        <f>VLOOKUP(A197,'FOLHA DE PAGAMENTO'!$A$3:$H$827,3,0)</f>
        <v>Auxiliar de Farmácia 12X36 I</v>
      </c>
      <c r="C197" s="16">
        <f>VLOOKUP(A197,'FOLHA DE PAGAMENTO'!$A$3:$H$827,5,0)</f>
        <v>44531</v>
      </c>
      <c r="D197" s="17">
        <v>0</v>
      </c>
      <c r="E197" s="17">
        <f>VLOOKUP(A197,'13º SALÁRIO'!$A$3:$O$815,12,0)</f>
        <v>2962.45</v>
      </c>
      <c r="F197" s="17">
        <f>VLOOKUP(A197,'FOLHA DE PAGAMENTO'!$A$3:$H$827,8,0)</f>
        <v>3285.83</v>
      </c>
      <c r="G197" s="18">
        <f>VLOOKUP(A197,DESCONTOS!$A$3:$J$827,10,0)</f>
        <v>1585.72</v>
      </c>
      <c r="H197" s="17">
        <f t="shared" si="2"/>
        <v>4662.5599999999995</v>
      </c>
      <c r="I197" s="7"/>
      <c r="J197" s="5"/>
      <c r="K197" s="5"/>
    </row>
    <row r="198" spans="1:11">
      <c r="A198" s="13" t="s">
        <v>206</v>
      </c>
      <c r="B198" s="6" t="str">
        <f>VLOOKUP(A198,'FOLHA DE PAGAMENTO'!$A$3:$H$827,3,0)</f>
        <v>Enfermeiro (a) I</v>
      </c>
      <c r="C198" s="16">
        <f>VLOOKUP(A198,'FOLHA DE PAGAMENTO'!$A$3:$H$827,5,0)</f>
        <v>44622</v>
      </c>
      <c r="D198" s="17">
        <v>0</v>
      </c>
      <c r="E198" s="17">
        <f>VLOOKUP(A198,'13º SALÁRIO'!$A$3:$O$815,12,0)</f>
        <v>4224.2</v>
      </c>
      <c r="F198" s="17">
        <f>VLOOKUP(A198,'FOLHA DE PAGAMENTO'!$A$3:$H$827,8,0)</f>
        <v>4363.16</v>
      </c>
      <c r="G198" s="18">
        <f>VLOOKUP(A198,DESCONTOS!$A$3:$J$827,10,0)</f>
        <v>3462.1</v>
      </c>
      <c r="H198" s="17">
        <f t="shared" ref="H198:H261" si="3">SUM(D198+E198+F198-G198)</f>
        <v>5125.26</v>
      </c>
      <c r="I198" s="7"/>
      <c r="J198" s="5"/>
      <c r="K198" s="5"/>
    </row>
    <row r="199" spans="1:11">
      <c r="A199" s="13" t="s">
        <v>207</v>
      </c>
      <c r="B199" s="6" t="str">
        <f>VLOOKUP(A199,'FOLHA DE PAGAMENTO'!$A$3:$H$827,3,0)</f>
        <v>Assistente de Depto Pessoal I</v>
      </c>
      <c r="C199" s="16">
        <f>VLOOKUP(A199,'FOLHA DE PAGAMENTO'!$A$3:$H$827,5,0)</f>
        <v>45397</v>
      </c>
      <c r="D199" s="17">
        <v>0</v>
      </c>
      <c r="E199" s="17">
        <f>VLOOKUP(A199,'13º SALÁRIO'!$A$3:$O$815,12,0)</f>
        <v>2021.48</v>
      </c>
      <c r="F199" s="17">
        <f>VLOOKUP(A199,'FOLHA DE PAGAMENTO'!$A$3:$H$827,8,0)</f>
        <v>2695.3</v>
      </c>
      <c r="G199" s="18">
        <f>VLOOKUP(A199,DESCONTOS!$A$3:$J$827,10,0)</f>
        <v>1009.55</v>
      </c>
      <c r="H199" s="17">
        <f t="shared" si="3"/>
        <v>3707.2300000000005</v>
      </c>
      <c r="I199" s="7"/>
      <c r="J199" s="5"/>
    </row>
    <row r="200" spans="1:11">
      <c r="A200" s="13" t="s">
        <v>208</v>
      </c>
      <c r="B200" s="6" t="str">
        <f>VLOOKUP(A200,'FOLHA DE PAGAMENTO'!$A$3:$H$827,3,0)</f>
        <v>Fisioterapeuta I</v>
      </c>
      <c r="C200" s="16">
        <f>VLOOKUP(A200,'FOLHA DE PAGAMENTO'!$A$3:$H$827,5,0)</f>
        <v>45551</v>
      </c>
      <c r="D200" s="17">
        <v>0</v>
      </c>
      <c r="E200" s="17">
        <v>0</v>
      </c>
      <c r="F200" s="17">
        <f>VLOOKUP(A200,'FOLHA DE PAGAMENTO'!$A$3:$H$827,8,0)</f>
        <v>6788.63</v>
      </c>
      <c r="G200" s="18">
        <f>VLOOKUP(A200,DESCONTOS!$A$3:$J$827,10,0)</f>
        <v>6788.63</v>
      </c>
      <c r="H200" s="17">
        <f t="shared" si="3"/>
        <v>0</v>
      </c>
      <c r="I200" s="7"/>
      <c r="J200" s="5"/>
      <c r="K200" s="5"/>
    </row>
    <row r="201" spans="1:11">
      <c r="A201" s="13" t="s">
        <v>209</v>
      </c>
      <c r="B201" s="6" t="str">
        <f>VLOOKUP(A201,'FOLHA DE PAGAMENTO'!$A$3:$H$827,3,0)</f>
        <v>Técnico de Enfermagem I</v>
      </c>
      <c r="C201" s="16">
        <f>VLOOKUP(A201,'FOLHA DE PAGAMENTO'!$A$3:$H$827,5,0)</f>
        <v>45495</v>
      </c>
      <c r="D201" s="17">
        <v>0</v>
      </c>
      <c r="E201" s="17">
        <f>VLOOKUP(A201,'13º SALÁRIO'!$A$3:$O$815,12,0)</f>
        <v>2201.4699999999998</v>
      </c>
      <c r="F201" s="17">
        <f>VLOOKUP(A201,'FOLHA DE PAGAMENTO'!$A$3:$H$827,8,0)</f>
        <v>4058.92</v>
      </c>
      <c r="G201" s="18">
        <f>VLOOKUP(A201,DESCONTOS!$A$3:$J$827,10,0)</f>
        <v>2729.79</v>
      </c>
      <c r="H201" s="17">
        <f t="shared" si="3"/>
        <v>3530.5999999999995</v>
      </c>
      <c r="I201" s="7"/>
      <c r="J201" s="5"/>
      <c r="K201" s="5"/>
    </row>
    <row r="202" spans="1:11">
      <c r="A202" s="13" t="s">
        <v>210</v>
      </c>
      <c r="B202" s="6" t="str">
        <f>VLOOKUP(A202,'FOLHA DE PAGAMENTO'!$A$3:$H$827,3,0)</f>
        <v>Fonoaudiologo I RT</v>
      </c>
      <c r="C202" s="16">
        <f>VLOOKUP(A202,'FOLHA DE PAGAMENTO'!$A$3:$H$827,5,0)</f>
        <v>44720</v>
      </c>
      <c r="D202" s="17">
        <v>0</v>
      </c>
      <c r="E202" s="17">
        <f>VLOOKUP(A202,'13º SALÁRIO'!$A$3:$O$815,12,0)</f>
        <v>5840</v>
      </c>
      <c r="F202" s="17">
        <f>VLOOKUP(A202,'FOLHA DE PAGAMENTO'!$A$3:$H$827,8,0)</f>
        <v>6390.97</v>
      </c>
      <c r="G202" s="18">
        <f>VLOOKUP(A202,DESCONTOS!$A$3:$J$827,10,0)</f>
        <v>4074.24</v>
      </c>
      <c r="H202" s="17">
        <f t="shared" si="3"/>
        <v>8156.7300000000014</v>
      </c>
      <c r="I202" s="7"/>
      <c r="J202" s="5"/>
      <c r="K202" s="5"/>
    </row>
    <row r="203" spans="1:11">
      <c r="A203" s="13" t="s">
        <v>211</v>
      </c>
      <c r="B203" s="6" t="str">
        <f>VLOOKUP(A203,'FOLHA DE PAGAMENTO'!$A$3:$H$827,3,0)</f>
        <v>Tecnico de Enfermagem II</v>
      </c>
      <c r="C203" s="16">
        <f>VLOOKUP(A203,'FOLHA DE PAGAMENTO'!$A$3:$H$827,5,0)</f>
        <v>44907</v>
      </c>
      <c r="D203" s="17">
        <v>0</v>
      </c>
      <c r="E203" s="17">
        <f>VLOOKUP(A203,'13º SALÁRIO'!$A$3:$O$815,12,0)</f>
        <v>4058.92</v>
      </c>
      <c r="F203" s="17">
        <f>VLOOKUP(A203,'FOLHA DE PAGAMENTO'!$A$3:$H$827,8,0)</f>
        <v>4320.58</v>
      </c>
      <c r="G203" s="18">
        <f>VLOOKUP(A203,DESCONTOS!$A$3:$J$827,10,0)</f>
        <v>3780.63</v>
      </c>
      <c r="H203" s="17">
        <f t="shared" si="3"/>
        <v>4598.87</v>
      </c>
      <c r="I203" s="7"/>
      <c r="J203" s="5"/>
      <c r="K203" s="5"/>
    </row>
    <row r="204" spans="1:11">
      <c r="A204" s="13" t="s">
        <v>212</v>
      </c>
      <c r="B204" s="6" t="str">
        <f>VLOOKUP(A204,'FOLHA DE PAGAMENTO'!$A$3:$H$827,3,0)</f>
        <v>Auxiliar Administrativo  I</v>
      </c>
      <c r="C204" s="16">
        <f>VLOOKUP(A204,'FOLHA DE PAGAMENTO'!$A$3:$H$827,5,0)</f>
        <v>44531</v>
      </c>
      <c r="D204" s="17">
        <v>0</v>
      </c>
      <c r="E204" s="17">
        <f>VLOOKUP(A204,'13º SALÁRIO'!$A$3:$O$815,12,0)</f>
        <v>2591.2800000000002</v>
      </c>
      <c r="F204" s="17">
        <f>VLOOKUP(A204,'FOLHA DE PAGAMENTO'!$A$3:$H$827,8,0)</f>
        <v>2972.89</v>
      </c>
      <c r="G204" s="18">
        <f>VLOOKUP(A204,DESCONTOS!$A$3:$J$827,10,0)</f>
        <v>1259.46</v>
      </c>
      <c r="H204" s="17">
        <f t="shared" si="3"/>
        <v>4304.71</v>
      </c>
      <c r="I204" s="7"/>
      <c r="J204" s="5"/>
      <c r="K204" s="5"/>
    </row>
    <row r="205" spans="1:11">
      <c r="A205" s="13" t="s">
        <v>213</v>
      </c>
      <c r="B205" s="6" t="str">
        <f>VLOOKUP(A205,'FOLHA DE PAGAMENTO'!$A$3:$H$827,3,0)</f>
        <v>Auxiliar Administrativo I</v>
      </c>
      <c r="C205" s="16">
        <f>VLOOKUP(A205,'FOLHA DE PAGAMENTO'!$A$3:$H$827,5,0)</f>
        <v>45539</v>
      </c>
      <c r="D205" s="17">
        <v>0</v>
      </c>
      <c r="E205" s="17">
        <v>0</v>
      </c>
      <c r="F205" s="17">
        <f>VLOOKUP(A205,'FOLHA DE PAGAMENTO'!$A$3:$H$827,8,0)</f>
        <v>1375.78</v>
      </c>
      <c r="G205" s="18">
        <f>VLOOKUP(A205,DESCONTOS!$A$3:$J$827,10,0)</f>
        <v>1375.78</v>
      </c>
      <c r="H205" s="17">
        <f t="shared" si="3"/>
        <v>0</v>
      </c>
      <c r="I205" s="7"/>
      <c r="J205" s="5"/>
      <c r="K205" s="5"/>
    </row>
    <row r="206" spans="1:11">
      <c r="A206" s="13" t="s">
        <v>214</v>
      </c>
      <c r="B206" s="6" t="str">
        <f>VLOOKUP(A206,'FOLHA DE PAGAMENTO'!$A$3:$H$827,3,0)</f>
        <v>Tecnico de Enfermagem II</v>
      </c>
      <c r="C206" s="16">
        <f>VLOOKUP(A206,'FOLHA DE PAGAMENTO'!$A$3:$H$827,5,0)</f>
        <v>44531</v>
      </c>
      <c r="D206" s="17">
        <v>0</v>
      </c>
      <c r="E206" s="17">
        <f>VLOOKUP(A206,'13º SALÁRIO'!$A$3:$O$815,12,0)</f>
        <v>4422.93</v>
      </c>
      <c r="F206" s="17">
        <f>VLOOKUP(A206,'FOLHA DE PAGAMENTO'!$A$3:$H$827,8,0)</f>
        <v>4422.93</v>
      </c>
      <c r="G206" s="18">
        <f>VLOOKUP(A206,DESCONTOS!$A$3:$J$827,10,0)</f>
        <v>3890.9900000000002</v>
      </c>
      <c r="H206" s="17">
        <f t="shared" si="3"/>
        <v>4954.8700000000008</v>
      </c>
      <c r="I206" s="7"/>
      <c r="J206" s="5"/>
      <c r="K206" s="5"/>
    </row>
    <row r="207" spans="1:11">
      <c r="A207" s="13" t="s">
        <v>215</v>
      </c>
      <c r="B207" s="6" t="str">
        <f>VLOOKUP(A207,'FOLHA DE PAGAMENTO'!$A$3:$H$827,3,0)</f>
        <v>Tecnico de Enfermagem II</v>
      </c>
      <c r="C207" s="16">
        <f>VLOOKUP(A207,'FOLHA DE PAGAMENTO'!$A$3:$H$827,5,0)</f>
        <v>44727</v>
      </c>
      <c r="D207" s="17">
        <v>0</v>
      </c>
      <c r="E207" s="17">
        <f>VLOOKUP(A207,'13º SALÁRIO'!$A$3:$O$815,12,0)</f>
        <v>4914.66</v>
      </c>
      <c r="F207" s="17">
        <f>VLOOKUP(A207,'FOLHA DE PAGAMENTO'!$A$3:$H$827,8,0)</f>
        <v>4994.3599999999997</v>
      </c>
      <c r="G207" s="18">
        <f>VLOOKUP(A207,DESCONTOS!$A$3:$J$827,10,0)</f>
        <v>4418.1499999999996</v>
      </c>
      <c r="H207" s="17">
        <f t="shared" si="3"/>
        <v>5490.8700000000008</v>
      </c>
      <c r="I207" s="7"/>
      <c r="J207" s="5"/>
      <c r="K207" s="5"/>
    </row>
    <row r="208" spans="1:11">
      <c r="A208" s="13" t="s">
        <v>216</v>
      </c>
      <c r="B208" s="6" t="str">
        <f>VLOOKUP(A208,'FOLHA DE PAGAMENTO'!$A$3:$H$827,3,0)</f>
        <v>Tecnico de Enfermagem II</v>
      </c>
      <c r="C208" s="16">
        <f>VLOOKUP(A208,'FOLHA DE PAGAMENTO'!$A$3:$H$827,5,0)</f>
        <v>44732</v>
      </c>
      <c r="D208" s="17">
        <v>0</v>
      </c>
      <c r="E208" s="17">
        <f>VLOOKUP(A208,'13º SALÁRIO'!$A$3:$O$815,12,0)</f>
        <v>4957.82</v>
      </c>
      <c r="F208" s="17">
        <f>VLOOKUP(A208,'FOLHA DE PAGAMENTO'!$A$3:$H$827,8,0)</f>
        <v>4978.49</v>
      </c>
      <c r="G208" s="18">
        <f>VLOOKUP(A208,DESCONTOS!$A$3:$J$827,10,0)</f>
        <v>5095.7299999999996</v>
      </c>
      <c r="H208" s="17">
        <f t="shared" si="3"/>
        <v>4840.58</v>
      </c>
      <c r="I208" s="7"/>
      <c r="J208" s="5"/>
      <c r="K208" s="5"/>
    </row>
    <row r="209" spans="1:11">
      <c r="A209" s="13" t="s">
        <v>217</v>
      </c>
      <c r="B209" s="6" t="str">
        <f>VLOOKUP(A209,'FOLHA DE PAGAMENTO'!$A$3:$H$827,3,0)</f>
        <v>Supervisor de Serv Social I</v>
      </c>
      <c r="C209" s="16">
        <f>VLOOKUP(A209,'FOLHA DE PAGAMENTO'!$A$3:$H$827,5,0)</f>
        <v>45607</v>
      </c>
      <c r="D209" s="17">
        <v>0</v>
      </c>
      <c r="E209" s="17">
        <f>VLOOKUP(A209,'13º SALÁRIO'!$A$3:$O$815,12,0)</f>
        <v>1000.48</v>
      </c>
      <c r="F209" s="17">
        <f>VLOOKUP(A209,'FOLHA DE PAGAMENTO'!$A$3:$H$827,8,0)</f>
        <v>7788.24</v>
      </c>
      <c r="G209" s="18">
        <f>VLOOKUP(A209,DESCONTOS!$A$3:$J$827,10,0)</f>
        <v>2386.2400000000002</v>
      </c>
      <c r="H209" s="17">
        <f t="shared" si="3"/>
        <v>6402.48</v>
      </c>
      <c r="I209" s="7"/>
      <c r="J209" s="5"/>
      <c r="K209" s="5"/>
    </row>
    <row r="210" spans="1:11">
      <c r="A210" s="13" t="s">
        <v>218</v>
      </c>
      <c r="B210" s="6" t="str">
        <f>VLOOKUP(A210,'FOLHA DE PAGAMENTO'!$A$3:$H$827,3,0)</f>
        <v>Técnico de Enfermagem I</v>
      </c>
      <c r="C210" s="16">
        <f>VLOOKUP(A210,'FOLHA DE PAGAMENTO'!$A$3:$H$827,5,0)</f>
        <v>45342</v>
      </c>
      <c r="D210" s="17">
        <v>0</v>
      </c>
      <c r="E210" s="17">
        <f>VLOOKUP(A210,'13º SALÁRIO'!$A$3:$O$815,12,0)</f>
        <v>3763.56</v>
      </c>
      <c r="F210" s="17">
        <f>VLOOKUP(A210,'FOLHA DE PAGAMENTO'!$A$3:$H$827,8,0)</f>
        <v>4341.32</v>
      </c>
      <c r="G210" s="18">
        <f>VLOOKUP(A210,DESCONTOS!$A$3:$J$827,10,0)</f>
        <v>3482.1099999999997</v>
      </c>
      <c r="H210" s="17">
        <f t="shared" si="3"/>
        <v>4622.7699999999995</v>
      </c>
      <c r="I210" s="7"/>
      <c r="J210" s="5"/>
      <c r="K210" s="5"/>
    </row>
    <row r="211" spans="1:11">
      <c r="A211" s="13" t="s">
        <v>219</v>
      </c>
      <c r="B211" s="6" t="str">
        <f>VLOOKUP(A211,'FOLHA DE PAGAMENTO'!$A$3:$H$827,3,0)</f>
        <v>Enfermeiro (a) I</v>
      </c>
      <c r="C211" s="16">
        <f>VLOOKUP(A211,'FOLHA DE PAGAMENTO'!$A$3:$H$827,5,0)</f>
        <v>44532</v>
      </c>
      <c r="D211" s="17">
        <v>0</v>
      </c>
      <c r="E211" s="17">
        <f>VLOOKUP(A211,'13º SALÁRIO'!$A$3:$O$815,12,0)</f>
        <v>4344.82</v>
      </c>
      <c r="F211" s="17">
        <f>VLOOKUP(A211,'FOLHA DE PAGAMENTO'!$A$3:$H$827,8,0)</f>
        <v>4330.1899999999996</v>
      </c>
      <c r="G211" s="18">
        <f>VLOOKUP(A211,DESCONTOS!$A$3:$J$827,10,0)</f>
        <v>3003.94</v>
      </c>
      <c r="H211" s="17">
        <f t="shared" si="3"/>
        <v>5671.0699999999979</v>
      </c>
      <c r="I211" s="7"/>
      <c r="J211" s="5"/>
      <c r="K211" s="5"/>
    </row>
    <row r="212" spans="1:11">
      <c r="A212" s="13" t="s">
        <v>220</v>
      </c>
      <c r="B212" s="6" t="str">
        <f>VLOOKUP(A212,'FOLHA DE PAGAMENTO'!$A$3:$H$827,3,0)</f>
        <v>Tecnico de Enfermagem II</v>
      </c>
      <c r="C212" s="16">
        <f>VLOOKUP(A212,'FOLHA DE PAGAMENTO'!$A$3:$H$827,5,0)</f>
        <v>44587</v>
      </c>
      <c r="D212" s="17">
        <v>0</v>
      </c>
      <c r="E212" s="17">
        <f>VLOOKUP(A212,'13º SALÁRIO'!$A$3:$O$815,12,0)</f>
        <v>4341.32</v>
      </c>
      <c r="F212" s="17">
        <f>VLOOKUP(A212,'FOLHA DE PAGAMENTO'!$A$3:$H$827,8,0)</f>
        <v>4341.32</v>
      </c>
      <c r="G212" s="18">
        <f>VLOOKUP(A212,DESCONTOS!$A$3:$J$827,10,0)</f>
        <v>3846.93</v>
      </c>
      <c r="H212" s="17">
        <f t="shared" si="3"/>
        <v>4835.7099999999991</v>
      </c>
      <c r="I212" s="7"/>
      <c r="J212" s="5"/>
      <c r="K212" s="5"/>
    </row>
    <row r="213" spans="1:11">
      <c r="A213" s="13" t="s">
        <v>221</v>
      </c>
      <c r="B213" s="6" t="str">
        <f>VLOOKUP(A213,'FOLHA DE PAGAMENTO'!$A$3:$H$827,3,0)</f>
        <v>Tecnico de Enfermagem II</v>
      </c>
      <c r="C213" s="16">
        <f>VLOOKUP(A213,'FOLHA DE PAGAMENTO'!$A$3:$H$827,5,0)</f>
        <v>44531</v>
      </c>
      <c r="D213" s="17">
        <v>0</v>
      </c>
      <c r="E213" s="17">
        <f>VLOOKUP(A213,'13º SALÁRIO'!$A$3:$O$815,12,0)</f>
        <v>3049.6</v>
      </c>
      <c r="F213" s="17">
        <f>VLOOKUP(A213,'FOLHA DE PAGAMENTO'!$A$3:$H$827,8,0)</f>
        <v>0</v>
      </c>
      <c r="G213" s="18">
        <f>VLOOKUP(A213,DESCONTOS!$A$3:$J$827,10,0)</f>
        <v>1568.75</v>
      </c>
      <c r="H213" s="17">
        <f t="shared" si="3"/>
        <v>1480.85</v>
      </c>
      <c r="I213" s="7"/>
      <c r="J213" s="5"/>
      <c r="K213" s="5"/>
    </row>
    <row r="214" spans="1:11">
      <c r="A214" s="13" t="s">
        <v>222</v>
      </c>
      <c r="B214" s="6" t="str">
        <f>VLOOKUP(A214,'FOLHA DE PAGAMENTO'!$A$3:$H$827,3,0)</f>
        <v>Técnico de Enfermagem I</v>
      </c>
      <c r="C214" s="16">
        <f>VLOOKUP(A214,'FOLHA DE PAGAMENTO'!$A$3:$H$827,5,0)</f>
        <v>45607</v>
      </c>
      <c r="D214" s="17">
        <v>0</v>
      </c>
      <c r="E214" s="17">
        <f>VLOOKUP(A214,'13º SALÁRIO'!$A$3:$O$815,12,0)</f>
        <v>1416.02</v>
      </c>
      <c r="F214" s="17">
        <f>VLOOKUP(A214,'FOLHA DE PAGAMENTO'!$A$3:$H$827,8,0)</f>
        <v>4748.24</v>
      </c>
      <c r="G214" s="18">
        <f>VLOOKUP(A214,DESCONTOS!$A$3:$J$827,10,0)</f>
        <v>2495.2200000000003</v>
      </c>
      <c r="H214" s="17">
        <f t="shared" si="3"/>
        <v>3669.04</v>
      </c>
      <c r="I214" s="7"/>
      <c r="J214" s="5"/>
      <c r="K214" s="5"/>
    </row>
    <row r="215" spans="1:11">
      <c r="A215" s="13" t="s">
        <v>223</v>
      </c>
      <c r="B215" s="6" t="str">
        <f>VLOOKUP(A215,'FOLHA DE PAGAMENTO'!$A$3:$H$827,3,0)</f>
        <v>Técnico de Enfermagem I</v>
      </c>
      <c r="C215" s="16">
        <f>VLOOKUP(A215,'FOLHA DE PAGAMENTO'!$A$3:$H$827,5,0)</f>
        <v>45299</v>
      </c>
      <c r="D215" s="17">
        <v>0</v>
      </c>
      <c r="E215" s="17">
        <f>VLOOKUP(A215,'13º SALÁRIO'!$A$3:$O$815,12,0)</f>
        <v>4058.92</v>
      </c>
      <c r="F215" s="17">
        <f>VLOOKUP(A215,'FOLHA DE PAGAMENTO'!$A$3:$H$827,8,0)</f>
        <v>3877.56</v>
      </c>
      <c r="G215" s="18">
        <f>VLOOKUP(A215,DESCONTOS!$A$3:$J$827,10,0)</f>
        <v>3690.16</v>
      </c>
      <c r="H215" s="17">
        <f t="shared" si="3"/>
        <v>4246.32</v>
      </c>
      <c r="I215" s="7"/>
      <c r="J215" s="5"/>
      <c r="K215" s="5"/>
    </row>
    <row r="216" spans="1:11">
      <c r="A216" s="13" t="s">
        <v>224</v>
      </c>
      <c r="B216" s="6" t="str">
        <f>VLOOKUP(A216,'FOLHA DE PAGAMENTO'!$A$3:$H$827,3,0)</f>
        <v>Tecnico de Enfermagem II</v>
      </c>
      <c r="C216" s="16">
        <f>VLOOKUP(A216,'FOLHA DE PAGAMENTO'!$A$3:$H$827,5,0)</f>
        <v>44942</v>
      </c>
      <c r="D216" s="17">
        <v>0</v>
      </c>
      <c r="E216" s="17">
        <f>VLOOKUP(A216,'13º SALÁRIO'!$A$3:$O$815,12,0)</f>
        <v>4341.32</v>
      </c>
      <c r="F216" s="17">
        <f>VLOOKUP(A216,'FOLHA DE PAGAMENTO'!$A$3:$H$827,8,0)</f>
        <v>4341.32</v>
      </c>
      <c r="G216" s="18">
        <f>VLOOKUP(A216,DESCONTOS!$A$3:$J$827,10,0)</f>
        <v>3846.93</v>
      </c>
      <c r="H216" s="17">
        <f t="shared" si="3"/>
        <v>4835.7099999999991</v>
      </c>
      <c r="I216" s="7"/>
      <c r="J216" s="5"/>
      <c r="K216" s="5"/>
    </row>
    <row r="217" spans="1:11">
      <c r="A217" s="13" t="s">
        <v>225</v>
      </c>
      <c r="B217" s="6" t="str">
        <f>VLOOKUP(A217,'FOLHA DE PAGAMENTO'!$A$3:$H$827,3,0)</f>
        <v>Tecnico de Enfermagem II</v>
      </c>
      <c r="C217" s="16">
        <f>VLOOKUP(A217,'FOLHA DE PAGAMENTO'!$A$3:$H$827,5,0)</f>
        <v>44622</v>
      </c>
      <c r="D217" s="17">
        <v>4425.6099999999997</v>
      </c>
      <c r="E217" s="17">
        <f>VLOOKUP(A217,'13º SALÁRIO'!$A$3:$O$815,12,0)</f>
        <v>4058.92</v>
      </c>
      <c r="F217" s="17">
        <f>VLOOKUP(A217,'FOLHA DE PAGAMENTO'!$A$3:$H$827,8,0)</f>
        <v>5120.32</v>
      </c>
      <c r="G217" s="18">
        <f>VLOOKUP(A217,DESCONTOS!$A$3:$J$827,10,0)</f>
        <v>7663.2</v>
      </c>
      <c r="H217" s="17">
        <f t="shared" si="3"/>
        <v>5941.6499999999987</v>
      </c>
      <c r="I217" s="7"/>
      <c r="J217" s="5"/>
      <c r="K217" s="5"/>
    </row>
    <row r="218" spans="1:11">
      <c r="A218" s="13" t="s">
        <v>226</v>
      </c>
      <c r="B218" s="6" t="str">
        <f>VLOOKUP(A218,'FOLHA DE PAGAMENTO'!$A$3:$H$827,3,0)</f>
        <v>Auxiliar Administrativo  I</v>
      </c>
      <c r="C218" s="16">
        <f>VLOOKUP(A218,'FOLHA DE PAGAMENTO'!$A$3:$H$827,5,0)</f>
        <v>44593</v>
      </c>
      <c r="D218" s="17">
        <v>0</v>
      </c>
      <c r="E218" s="17">
        <f>VLOOKUP(A218,'13º SALÁRIO'!$A$3:$O$815,12,0)</f>
        <v>2246.46</v>
      </c>
      <c r="F218" s="17">
        <f>VLOOKUP(A218,'FOLHA DE PAGAMENTO'!$A$3:$H$827,8,0)</f>
        <v>2628.07</v>
      </c>
      <c r="G218" s="18">
        <f>VLOOKUP(A218,DESCONTOS!$A$3:$J$827,10,0)</f>
        <v>1197.4000000000001</v>
      </c>
      <c r="H218" s="17">
        <f t="shared" si="3"/>
        <v>3677.1300000000006</v>
      </c>
      <c r="I218" s="7"/>
      <c r="J218" s="5"/>
      <c r="K218" s="5"/>
    </row>
    <row r="219" spans="1:11">
      <c r="A219" s="13" t="s">
        <v>227</v>
      </c>
      <c r="B219" s="6" t="str">
        <f>VLOOKUP(A219,'FOLHA DE PAGAMENTO'!$A$3:$H$827,3,0)</f>
        <v>Enfermeiro I</v>
      </c>
      <c r="C219" s="16">
        <f>VLOOKUP(A219,'FOLHA DE PAGAMENTO'!$A$3:$H$827,5,0)</f>
        <v>45488</v>
      </c>
      <c r="D219" s="17">
        <v>0</v>
      </c>
      <c r="E219" s="17">
        <f>VLOOKUP(A219,'13º SALÁRIO'!$A$3:$O$815,12,0)</f>
        <v>2139.8200000000002</v>
      </c>
      <c r="F219" s="17">
        <f>VLOOKUP(A219,'FOLHA DE PAGAMENTO'!$A$3:$H$827,8,0)</f>
        <v>4224.2</v>
      </c>
      <c r="G219" s="18">
        <f>VLOOKUP(A219,DESCONTOS!$A$3:$J$827,10,0)</f>
        <v>1722.1399999999999</v>
      </c>
      <c r="H219" s="17">
        <f t="shared" si="3"/>
        <v>4641.880000000001</v>
      </c>
      <c r="I219" s="7"/>
      <c r="J219" s="5"/>
      <c r="K219" s="5"/>
    </row>
    <row r="220" spans="1:11">
      <c r="A220" s="13" t="s">
        <v>228</v>
      </c>
      <c r="B220" s="6" t="str">
        <f>VLOOKUP(A220,'FOLHA DE PAGAMENTO'!$A$3:$H$827,3,0)</f>
        <v>Tecnico de Enfermagem II</v>
      </c>
      <c r="C220" s="16">
        <f>VLOOKUP(A220,'FOLHA DE PAGAMENTO'!$A$3:$H$827,5,0)</f>
        <v>44593</v>
      </c>
      <c r="D220" s="17">
        <v>0</v>
      </c>
      <c r="E220" s="17">
        <f>VLOOKUP(A220,'13º SALÁRIO'!$A$3:$O$815,12,0)</f>
        <v>4058.92</v>
      </c>
      <c r="F220" s="17">
        <f>VLOOKUP(A220,'FOLHA DE PAGAMENTO'!$A$3:$H$827,8,0)</f>
        <v>4200.4399999999996</v>
      </c>
      <c r="G220" s="18">
        <f>VLOOKUP(A220,DESCONTOS!$A$3:$J$827,10,0)</f>
        <v>4226.4799999999996</v>
      </c>
      <c r="H220" s="17">
        <f t="shared" si="3"/>
        <v>4032.880000000001</v>
      </c>
      <c r="I220" s="7"/>
      <c r="J220" s="5"/>
      <c r="K220" s="5"/>
    </row>
    <row r="221" spans="1:11">
      <c r="A221" s="13" t="s">
        <v>229</v>
      </c>
      <c r="B221" s="6" t="str">
        <f>VLOOKUP(A221,'FOLHA DE PAGAMENTO'!$A$3:$H$827,3,0)</f>
        <v>Tecnico de Enfermagem II</v>
      </c>
      <c r="C221" s="16">
        <f>VLOOKUP(A221,'FOLHA DE PAGAMENTO'!$A$3:$H$827,5,0)</f>
        <v>44531</v>
      </c>
      <c r="D221" s="17">
        <v>0</v>
      </c>
      <c r="E221" s="17">
        <f>VLOOKUP(A221,'13º SALÁRIO'!$A$3:$O$815,12,0)</f>
        <v>4919.96</v>
      </c>
      <c r="F221" s="17">
        <f>VLOOKUP(A221,'FOLHA DE PAGAMENTO'!$A$3:$H$827,8,0)</f>
        <v>5103.01</v>
      </c>
      <c r="G221" s="18">
        <f>VLOOKUP(A221,DESCONTOS!$A$3:$J$827,10,0)</f>
        <v>4214.28</v>
      </c>
      <c r="H221" s="17">
        <f t="shared" si="3"/>
        <v>5808.6900000000014</v>
      </c>
      <c r="I221" s="7"/>
      <c r="J221" s="5"/>
      <c r="K221" s="5"/>
    </row>
    <row r="222" spans="1:11">
      <c r="A222" s="13" t="s">
        <v>230</v>
      </c>
      <c r="B222" s="6" t="str">
        <f>VLOOKUP(A222,'FOLHA DE PAGAMENTO'!$A$3:$H$827,3,0)</f>
        <v>Medico do Trabalho II</v>
      </c>
      <c r="C222" s="16">
        <f>VLOOKUP(A222,'FOLHA DE PAGAMENTO'!$A$3:$H$827,5,0)</f>
        <v>44662</v>
      </c>
      <c r="D222" s="17">
        <v>0</v>
      </c>
      <c r="E222" s="17">
        <f>VLOOKUP(A222,'13º SALÁRIO'!$A$3:$O$815,12,0)</f>
        <v>10378.040000000001</v>
      </c>
      <c r="F222" s="17">
        <f>VLOOKUP(A222,'FOLHA DE PAGAMENTO'!$A$3:$H$827,8,0)</f>
        <v>12495.55</v>
      </c>
      <c r="G222" s="18">
        <f>VLOOKUP(A222,DESCONTOS!$A$3:$J$827,10,0)</f>
        <v>10124.61</v>
      </c>
      <c r="H222" s="17">
        <f t="shared" si="3"/>
        <v>12748.98</v>
      </c>
      <c r="I222" s="7"/>
      <c r="J222" s="5"/>
      <c r="K222" s="5"/>
    </row>
    <row r="223" spans="1:11">
      <c r="A223" s="13" t="s">
        <v>231</v>
      </c>
      <c r="B223" s="6" t="str">
        <f>VLOOKUP(A223,'FOLHA DE PAGAMENTO'!$A$3:$H$827,3,0)</f>
        <v>Tecnico de Enfermagem II</v>
      </c>
      <c r="C223" s="16">
        <f>VLOOKUP(A223,'FOLHA DE PAGAMENTO'!$A$3:$H$827,5,0)</f>
        <v>44531</v>
      </c>
      <c r="D223" s="17">
        <v>0</v>
      </c>
      <c r="E223" s="17">
        <f>VLOOKUP(A223,'13º SALÁRIO'!$A$3:$O$815,12,0)</f>
        <v>4372.63</v>
      </c>
      <c r="F223" s="17">
        <f>VLOOKUP(A223,'FOLHA DE PAGAMENTO'!$A$3:$H$827,8,0)</f>
        <v>5142.76</v>
      </c>
      <c r="G223" s="18">
        <f>VLOOKUP(A223,DESCONTOS!$A$3:$J$827,10,0)</f>
        <v>4096.5200000000004</v>
      </c>
      <c r="H223" s="17">
        <f t="shared" si="3"/>
        <v>5418.869999999999</v>
      </c>
      <c r="I223" s="7"/>
      <c r="J223" s="5"/>
      <c r="K223" s="5"/>
    </row>
    <row r="224" spans="1:11">
      <c r="A224" s="13" t="s">
        <v>232</v>
      </c>
      <c r="B224" s="6" t="str">
        <f>VLOOKUP(A224,'FOLHA DE PAGAMENTO'!$A$3:$H$827,3,0)</f>
        <v>Enfermeiro Educ.Permanente III</v>
      </c>
      <c r="C224" s="16">
        <f>VLOOKUP(A224,'FOLHA DE PAGAMENTO'!$A$3:$H$827,5,0)</f>
        <v>45323</v>
      </c>
      <c r="D224" s="17">
        <v>0</v>
      </c>
      <c r="E224" s="17">
        <f>VLOOKUP(A224,'13º SALÁRIO'!$A$3:$O$815,12,0)</f>
        <v>6267.76</v>
      </c>
      <c r="F224" s="17">
        <f>VLOOKUP(A224,'FOLHA DE PAGAMENTO'!$A$3:$H$827,8,0)</f>
        <v>6914.33</v>
      </c>
      <c r="G224" s="18">
        <f>VLOOKUP(A224,DESCONTOS!$A$3:$J$827,10,0)</f>
        <v>5610.01</v>
      </c>
      <c r="H224" s="17">
        <f t="shared" si="3"/>
        <v>7572.08</v>
      </c>
      <c r="I224" s="7"/>
      <c r="J224" s="5"/>
      <c r="K224" s="5"/>
    </row>
    <row r="225" spans="1:11">
      <c r="A225" s="13" t="s">
        <v>233</v>
      </c>
      <c r="B225" s="6" t="str">
        <f>VLOOKUP(A225,'FOLHA DE PAGAMENTO'!$A$3:$H$827,3,0)</f>
        <v>Assistente Social I</v>
      </c>
      <c r="C225" s="16">
        <f>VLOOKUP(A225,'FOLHA DE PAGAMENTO'!$A$3:$H$827,5,0)</f>
        <v>44725</v>
      </c>
      <c r="D225" s="17">
        <v>0</v>
      </c>
      <c r="E225" s="17">
        <f>VLOOKUP(A225,'13º SALÁRIO'!$A$3:$O$815,12,0)</f>
        <v>5130.55</v>
      </c>
      <c r="F225" s="17">
        <f>VLOOKUP(A225,'FOLHA DE PAGAMENTO'!$A$3:$H$827,8,0)</f>
        <v>6032.28</v>
      </c>
      <c r="G225" s="18">
        <f>VLOOKUP(A225,DESCONTOS!$A$3:$J$827,10,0)</f>
        <v>3632.28</v>
      </c>
      <c r="H225" s="17">
        <f t="shared" si="3"/>
        <v>7530.5499999999993</v>
      </c>
      <c r="I225" s="7"/>
      <c r="J225" s="5"/>
      <c r="K225" s="5"/>
    </row>
    <row r="226" spans="1:11">
      <c r="A226" s="13" t="s">
        <v>234</v>
      </c>
      <c r="B226" s="6" t="str">
        <f>VLOOKUP(A226,'FOLHA DE PAGAMENTO'!$A$3:$H$827,3,0)</f>
        <v>Supervisor de Psicologia I</v>
      </c>
      <c r="C226" s="16">
        <f>VLOOKUP(A226,'FOLHA DE PAGAMENTO'!$A$3:$H$827,5,0)</f>
        <v>44582</v>
      </c>
      <c r="D226" s="17">
        <v>0</v>
      </c>
      <c r="E226" s="17">
        <f>VLOOKUP(A226,'13º SALÁRIO'!$A$3:$O$815,12,0)</f>
        <v>7074.1</v>
      </c>
      <c r="F226" s="17">
        <f>VLOOKUP(A226,'FOLHA DE PAGAMENTO'!$A$3:$H$827,8,0)</f>
        <v>8188.33</v>
      </c>
      <c r="G226" s="18">
        <f>VLOOKUP(A226,DESCONTOS!$A$3:$J$827,10,0)</f>
        <v>5711.2699999999995</v>
      </c>
      <c r="H226" s="17">
        <f t="shared" si="3"/>
        <v>9551.16</v>
      </c>
      <c r="I226" s="7"/>
      <c r="J226" s="5"/>
      <c r="K226" s="5"/>
    </row>
    <row r="227" spans="1:11">
      <c r="A227" s="13" t="s">
        <v>235</v>
      </c>
      <c r="B227" s="6" t="str">
        <f>VLOOKUP(A227,'FOLHA DE PAGAMENTO'!$A$3:$H$827,3,0)</f>
        <v>Técnico de Enfermagem I</v>
      </c>
      <c r="C227" s="16">
        <f>VLOOKUP(A227,'FOLHA DE PAGAMENTO'!$A$3:$H$827,5,0)</f>
        <v>45574</v>
      </c>
      <c r="D227" s="17">
        <v>0</v>
      </c>
      <c r="E227" s="17">
        <f>VLOOKUP(A227,'13º SALÁRIO'!$A$3:$O$815,12,0)</f>
        <v>1670.76</v>
      </c>
      <c r="F227" s="17">
        <f>VLOOKUP(A227,'FOLHA DE PAGAMENTO'!$A$3:$H$827,8,0)</f>
        <v>4058.92</v>
      </c>
      <c r="G227" s="18">
        <f>VLOOKUP(A227,DESCONTOS!$A$3:$J$827,10,0)</f>
        <v>2457.12</v>
      </c>
      <c r="H227" s="17">
        <f t="shared" si="3"/>
        <v>3272.5600000000004</v>
      </c>
      <c r="I227" s="7"/>
      <c r="J227" s="5"/>
      <c r="K227" s="5"/>
    </row>
    <row r="228" spans="1:11">
      <c r="A228" s="13" t="s">
        <v>236</v>
      </c>
      <c r="B228" s="6" t="str">
        <f>VLOOKUP(A228,'FOLHA DE PAGAMENTO'!$A$3:$H$827,3,0)</f>
        <v>Tecnico de Enfermagem II</v>
      </c>
      <c r="C228" s="16">
        <f>VLOOKUP(A228,'FOLHA DE PAGAMENTO'!$A$3:$H$827,5,0)</f>
        <v>44730</v>
      </c>
      <c r="D228" s="17">
        <v>0</v>
      </c>
      <c r="E228" s="17">
        <f>VLOOKUP(A228,'13º SALÁRIO'!$A$3:$O$815,12,0)</f>
        <v>5778.07</v>
      </c>
      <c r="F228" s="17">
        <f>VLOOKUP(A228,'FOLHA DE PAGAMENTO'!$A$3:$H$827,8,0)</f>
        <v>4968.2</v>
      </c>
      <c r="G228" s="18">
        <f>VLOOKUP(A228,DESCONTOS!$A$3:$J$827,10,0)</f>
        <v>5205.6499999999996</v>
      </c>
      <c r="H228" s="17">
        <f t="shared" si="3"/>
        <v>5540.6200000000008</v>
      </c>
      <c r="I228" s="7"/>
      <c r="J228" s="5"/>
      <c r="K228" s="5"/>
    </row>
    <row r="229" spans="1:11">
      <c r="A229" s="13" t="s">
        <v>237</v>
      </c>
      <c r="B229" s="6" t="str">
        <f>VLOOKUP(A229,'FOLHA DE PAGAMENTO'!$A$3:$H$827,3,0)</f>
        <v>Técnico de Enfermagem I</v>
      </c>
      <c r="C229" s="16">
        <f>VLOOKUP(A229,'FOLHA DE PAGAMENTO'!$A$3:$H$827,5,0)</f>
        <v>45558</v>
      </c>
      <c r="D229" s="17">
        <v>0</v>
      </c>
      <c r="E229" s="17">
        <f>VLOOKUP(A229,'13º SALÁRIO'!$A$3:$O$815,12,0)</f>
        <v>1670.76</v>
      </c>
      <c r="F229" s="17">
        <f>VLOOKUP(A229,'FOLHA DE PAGAMENTO'!$A$3:$H$827,8,0)</f>
        <v>3877.57</v>
      </c>
      <c r="G229" s="18">
        <f>VLOOKUP(A229,DESCONTOS!$A$3:$J$827,10,0)</f>
        <v>2421.75</v>
      </c>
      <c r="H229" s="17">
        <f t="shared" si="3"/>
        <v>3126.58</v>
      </c>
      <c r="I229" s="7"/>
      <c r="J229" s="5"/>
      <c r="K229" s="5"/>
    </row>
    <row r="230" spans="1:11">
      <c r="A230" s="13" t="s">
        <v>238</v>
      </c>
      <c r="B230" s="6" t="str">
        <f>VLOOKUP(A230,'FOLHA DE PAGAMENTO'!$A$3:$H$827,3,0)</f>
        <v>Tecnico de Enfermagem II</v>
      </c>
      <c r="C230" s="16">
        <f>VLOOKUP(A230,'FOLHA DE PAGAMENTO'!$A$3:$H$827,5,0)</f>
        <v>44594</v>
      </c>
      <c r="D230" s="17">
        <v>0</v>
      </c>
      <c r="E230" s="17">
        <f>VLOOKUP(A230,'13º SALÁRIO'!$A$3:$O$815,12,0)</f>
        <v>4058.92</v>
      </c>
      <c r="F230" s="17">
        <f>VLOOKUP(A230,'FOLHA DE PAGAMENTO'!$A$3:$H$827,8,0)</f>
        <v>4058.92</v>
      </c>
      <c r="G230" s="18">
        <f>VLOOKUP(A230,DESCONTOS!$A$3:$J$827,10,0)</f>
        <v>3725.53</v>
      </c>
      <c r="H230" s="17">
        <f t="shared" si="3"/>
        <v>4392.3099999999995</v>
      </c>
      <c r="I230" s="7"/>
      <c r="J230" s="5"/>
      <c r="K230" s="5"/>
    </row>
    <row r="231" spans="1:11">
      <c r="A231" s="13" t="s">
        <v>239</v>
      </c>
      <c r="B231" s="6" t="str">
        <f>VLOOKUP(A231,'FOLHA DE PAGAMENTO'!$A$3:$H$827,3,0)</f>
        <v>Técnico de Enfermagem I</v>
      </c>
      <c r="C231" s="16">
        <f>VLOOKUP(A231,'FOLHA DE PAGAMENTO'!$A$3:$H$827,5,0)</f>
        <v>45581</v>
      </c>
      <c r="D231" s="17">
        <v>0</v>
      </c>
      <c r="E231" s="17">
        <f>VLOOKUP(A231,'13º SALÁRIO'!$A$3:$O$815,12,0)</f>
        <v>1670.76</v>
      </c>
      <c r="F231" s="17">
        <f>VLOOKUP(A231,'FOLHA DE PAGAMENTO'!$A$3:$H$827,8,0)</f>
        <v>4365.18</v>
      </c>
      <c r="G231" s="18">
        <f>VLOOKUP(A231,DESCONTOS!$A$3:$J$827,10,0)</f>
        <v>2524.2600000000002</v>
      </c>
      <c r="H231" s="17">
        <f t="shared" si="3"/>
        <v>3511.6800000000003</v>
      </c>
      <c r="I231" s="7"/>
      <c r="J231" s="5"/>
      <c r="K231" s="5"/>
    </row>
    <row r="232" spans="1:11">
      <c r="A232" s="13" t="s">
        <v>240</v>
      </c>
      <c r="B232" s="6" t="str">
        <f>VLOOKUP(A232,'FOLHA DE PAGAMENTO'!$A$3:$H$827,3,0)</f>
        <v>Tecnico de Enfermagem II</v>
      </c>
      <c r="C232" s="16">
        <f>VLOOKUP(A232,'FOLHA DE PAGAMENTO'!$A$3:$H$827,5,0)</f>
        <v>44531</v>
      </c>
      <c r="D232" s="17">
        <v>0</v>
      </c>
      <c r="E232" s="17">
        <f>VLOOKUP(A232,'13º SALÁRIO'!$A$3:$O$815,12,0)</f>
        <v>4649.24</v>
      </c>
      <c r="F232" s="17">
        <f>VLOOKUP(A232,'FOLHA DE PAGAMENTO'!$A$3:$H$827,8,0)</f>
        <v>4582.24</v>
      </c>
      <c r="G232" s="18">
        <f>VLOOKUP(A232,DESCONTOS!$A$3:$J$827,10,0)</f>
        <v>4227.75</v>
      </c>
      <c r="H232" s="17">
        <f t="shared" si="3"/>
        <v>5003.7299999999996</v>
      </c>
      <c r="I232" s="7"/>
      <c r="J232" s="5"/>
      <c r="K232" s="5"/>
    </row>
    <row r="233" spans="1:11">
      <c r="A233" s="13" t="s">
        <v>241</v>
      </c>
      <c r="B233" s="6" t="str">
        <f>VLOOKUP(A233,'FOLHA DE PAGAMENTO'!$A$3:$H$827,3,0)</f>
        <v>Tecnico de Enfermagem II</v>
      </c>
      <c r="C233" s="16">
        <f>VLOOKUP(A233,'FOLHA DE PAGAMENTO'!$A$3:$H$827,5,0)</f>
        <v>44532</v>
      </c>
      <c r="D233" s="17">
        <v>0</v>
      </c>
      <c r="E233" s="17">
        <f>VLOOKUP(A233,'13º SALÁRIO'!$A$3:$O$815,12,0)</f>
        <v>4140.53</v>
      </c>
      <c r="F233" s="17">
        <f>VLOOKUP(A233,'FOLHA DE PAGAMENTO'!$A$3:$H$827,8,0)</f>
        <v>4140.53</v>
      </c>
      <c r="G233" s="18">
        <f>VLOOKUP(A233,DESCONTOS!$A$3:$J$827,10,0)</f>
        <v>3757.35</v>
      </c>
      <c r="H233" s="17">
        <f t="shared" si="3"/>
        <v>4523.7099999999991</v>
      </c>
      <c r="I233" s="7"/>
      <c r="J233" s="5"/>
    </row>
    <row r="234" spans="1:11">
      <c r="A234" s="13" t="s">
        <v>242</v>
      </c>
      <c r="B234" s="6" t="str">
        <f>VLOOKUP(A234,'FOLHA DE PAGAMENTO'!$A$3:$H$827,3,0)</f>
        <v>Técnico de Enfermagem I</v>
      </c>
      <c r="C234" s="16">
        <f>VLOOKUP(A234,'FOLHA DE PAGAMENTO'!$A$3:$H$827,5,0)</f>
        <v>45327</v>
      </c>
      <c r="D234" s="17">
        <v>0</v>
      </c>
      <c r="E234" s="17">
        <f>VLOOKUP(A234,'13º SALÁRIO'!$A$3:$O$815,12,0)</f>
        <v>3793.58</v>
      </c>
      <c r="F234" s="17">
        <f>VLOOKUP(A234,'FOLHA DE PAGAMENTO'!$A$3:$H$827,8,0)</f>
        <v>4058.92</v>
      </c>
      <c r="G234" s="18">
        <f>VLOOKUP(A234,DESCONTOS!$A$3:$J$827,10,0)</f>
        <v>3560.4300000000003</v>
      </c>
      <c r="H234" s="17">
        <f t="shared" si="3"/>
        <v>4292.07</v>
      </c>
      <c r="I234" s="7"/>
      <c r="J234" s="5"/>
      <c r="K234" s="5"/>
    </row>
    <row r="235" spans="1:11">
      <c r="A235" s="13" t="s">
        <v>243</v>
      </c>
      <c r="B235" s="6" t="str">
        <f>VLOOKUP(A235,'FOLHA DE PAGAMENTO'!$A$3:$H$827,3,0)</f>
        <v>Auxiliar de Farmacia I</v>
      </c>
      <c r="C235" s="16">
        <f>VLOOKUP(A235,'FOLHA DE PAGAMENTO'!$A$3:$H$827,5,0)</f>
        <v>45243</v>
      </c>
      <c r="D235" s="17">
        <v>0</v>
      </c>
      <c r="E235" s="17">
        <f>VLOOKUP(A235,'13º SALÁRIO'!$A$3:$O$815,12,0)</f>
        <v>2311.12</v>
      </c>
      <c r="F235" s="17">
        <f>VLOOKUP(A235,'FOLHA DE PAGAMENTO'!$A$3:$H$827,8,0)</f>
        <v>2475.38</v>
      </c>
      <c r="G235" s="18">
        <f>VLOOKUP(A235,DESCONTOS!$A$3:$J$827,10,0)</f>
        <v>1236.6499999999999</v>
      </c>
      <c r="H235" s="17">
        <f t="shared" si="3"/>
        <v>3549.8500000000004</v>
      </c>
      <c r="I235" s="7"/>
      <c r="J235" s="5"/>
      <c r="K235" s="5"/>
    </row>
    <row r="236" spans="1:11">
      <c r="A236" s="13" t="s">
        <v>244</v>
      </c>
      <c r="B236" s="6" t="str">
        <f>VLOOKUP(A236,'FOLHA DE PAGAMENTO'!$A$3:$H$827,3,0)</f>
        <v>ANALISTA DE COMPRAS I</v>
      </c>
      <c r="C236" s="16">
        <f>VLOOKUP(A236,'FOLHA DE PAGAMENTO'!$A$3:$H$827,5,0)</f>
        <v>44746</v>
      </c>
      <c r="D236" s="17">
        <v>0</v>
      </c>
      <c r="E236" s="17">
        <f>VLOOKUP(A236,'13º SALÁRIO'!$A$3:$O$815,12,0)</f>
        <v>4686.84</v>
      </c>
      <c r="F236" s="17">
        <f>VLOOKUP(A236,'FOLHA DE PAGAMENTO'!$A$3:$H$827,8,0)</f>
        <v>5544.4</v>
      </c>
      <c r="G236" s="18">
        <f>VLOOKUP(A236,DESCONTOS!$A$3:$J$827,10,0)</f>
        <v>3356.64</v>
      </c>
      <c r="H236" s="17">
        <f t="shared" si="3"/>
        <v>6874.6</v>
      </c>
      <c r="I236" s="7"/>
      <c r="J236" s="5"/>
      <c r="K236" s="5"/>
    </row>
    <row r="237" spans="1:11">
      <c r="A237" s="13" t="s">
        <v>245</v>
      </c>
      <c r="B237" s="6" t="str">
        <f>VLOOKUP(A237,'FOLHA DE PAGAMENTO'!$A$3:$H$827,3,0)</f>
        <v>Enfermeiro (a) I</v>
      </c>
      <c r="C237" s="16">
        <f>VLOOKUP(A237,'FOLHA DE PAGAMENTO'!$A$3:$H$827,5,0)</f>
        <v>44531</v>
      </c>
      <c r="D237" s="17">
        <v>0</v>
      </c>
      <c r="E237" s="17">
        <f>VLOOKUP(A237,'13º SALÁRIO'!$A$3:$O$815,12,0)</f>
        <v>5317.52</v>
      </c>
      <c r="F237" s="17">
        <f>VLOOKUP(A237,'FOLHA DE PAGAMENTO'!$A$3:$H$827,8,0)</f>
        <v>5470.22</v>
      </c>
      <c r="G237" s="18">
        <f>VLOOKUP(A237,DESCONTOS!$A$3:$J$827,10,0)</f>
        <v>4041.59</v>
      </c>
      <c r="H237" s="17">
        <f t="shared" si="3"/>
        <v>6746.1500000000015</v>
      </c>
      <c r="I237" s="7"/>
      <c r="J237" s="5"/>
      <c r="K237" s="5"/>
    </row>
    <row r="238" spans="1:11">
      <c r="A238" s="13" t="s">
        <v>246</v>
      </c>
      <c r="B238" s="6" t="str">
        <f>VLOOKUP(A238,'FOLHA DE PAGAMENTO'!$A$3:$H$827,3,0)</f>
        <v>Tecnico de Enfermagem II</v>
      </c>
      <c r="C238" s="16">
        <f>VLOOKUP(A238,'FOLHA DE PAGAMENTO'!$A$3:$H$827,5,0)</f>
        <v>44977</v>
      </c>
      <c r="D238" s="17">
        <v>0</v>
      </c>
      <c r="E238" s="17">
        <f>VLOOKUP(A238,'13º SALÁRIO'!$A$3:$O$815,12,0)</f>
        <v>4565.76</v>
      </c>
      <c r="F238" s="17">
        <f>VLOOKUP(A238,'FOLHA DE PAGAMENTO'!$A$3:$H$827,8,0)</f>
        <v>4681.09</v>
      </c>
      <c r="G238" s="18">
        <f>VLOOKUP(A238,DESCONTOS!$A$3:$J$827,10,0)</f>
        <v>4232.59</v>
      </c>
      <c r="H238" s="17">
        <f t="shared" si="3"/>
        <v>5014.26</v>
      </c>
      <c r="I238" s="7"/>
      <c r="J238" s="5"/>
      <c r="K238" s="5"/>
    </row>
    <row r="239" spans="1:11">
      <c r="A239" s="13" t="s">
        <v>247</v>
      </c>
      <c r="B239" s="6" t="str">
        <f>VLOOKUP(A239,'FOLHA DE PAGAMENTO'!$A$3:$H$827,3,0)</f>
        <v>Aux de Almoxarifado 12X36 I</v>
      </c>
      <c r="C239" s="16">
        <f>VLOOKUP(A239,'FOLHA DE PAGAMENTO'!$A$3:$H$827,5,0)</f>
        <v>44583</v>
      </c>
      <c r="D239" s="17">
        <v>0</v>
      </c>
      <c r="E239" s="17">
        <f>VLOOKUP(A239,'13º SALÁRIO'!$A$3:$O$815,12,0)</f>
        <v>1722.68</v>
      </c>
      <c r="F239" s="17">
        <f>VLOOKUP(A239,'FOLHA DE PAGAMENTO'!$A$3:$H$827,8,0)</f>
        <v>0</v>
      </c>
      <c r="G239" s="18">
        <f>VLOOKUP(A239,DESCONTOS!$A$3:$J$827,10,0)</f>
        <v>784.61</v>
      </c>
      <c r="H239" s="17">
        <f t="shared" si="3"/>
        <v>938.07</v>
      </c>
      <c r="I239" s="7"/>
      <c r="J239" s="5"/>
      <c r="K239" s="5"/>
    </row>
    <row r="240" spans="1:11">
      <c r="A240" s="13" t="s">
        <v>248</v>
      </c>
      <c r="B240" s="6" t="str">
        <f>VLOOKUP(A240,'FOLHA DE PAGAMENTO'!$A$3:$H$827,3,0)</f>
        <v>Motorista I</v>
      </c>
      <c r="C240" s="16">
        <f>VLOOKUP(A240,'FOLHA DE PAGAMENTO'!$A$3:$H$827,5,0)</f>
        <v>44532</v>
      </c>
      <c r="D240" s="17">
        <v>0</v>
      </c>
      <c r="E240" s="17">
        <f>VLOOKUP(A240,'13º SALÁRIO'!$A$3:$O$815,12,0)</f>
        <v>2545.58</v>
      </c>
      <c r="F240" s="17">
        <f>VLOOKUP(A240,'FOLHA DE PAGAMENTO'!$A$3:$H$827,8,0)</f>
        <v>3903.03</v>
      </c>
      <c r="G240" s="18">
        <f>VLOOKUP(A240,DESCONTOS!$A$3:$J$827,10,0)</f>
        <v>1792.1100000000001</v>
      </c>
      <c r="H240" s="17">
        <f t="shared" si="3"/>
        <v>4656.5</v>
      </c>
      <c r="I240" s="7"/>
      <c r="J240" s="5"/>
      <c r="K240" s="5"/>
    </row>
    <row r="241" spans="1:11">
      <c r="A241" s="13" t="s">
        <v>249</v>
      </c>
      <c r="B241" s="6" t="str">
        <f>VLOOKUP(A241,'FOLHA DE PAGAMENTO'!$A$3:$H$827,3,0)</f>
        <v>Tecnico de Enfermagem II</v>
      </c>
      <c r="C241" s="16">
        <f>VLOOKUP(A241,'FOLHA DE PAGAMENTO'!$A$3:$H$827,5,0)</f>
        <v>44531</v>
      </c>
      <c r="D241" s="17">
        <v>0</v>
      </c>
      <c r="E241" s="17">
        <f>VLOOKUP(A241,'13º SALÁRIO'!$A$3:$O$815,12,0)</f>
        <v>5048.1400000000003</v>
      </c>
      <c r="F241" s="17">
        <f>VLOOKUP(A241,'FOLHA DE PAGAMENTO'!$A$3:$H$827,8,0)</f>
        <v>5028.42</v>
      </c>
      <c r="G241" s="18">
        <f>VLOOKUP(A241,DESCONTOS!$A$3:$J$827,10,0)</f>
        <v>4394.8999999999996</v>
      </c>
      <c r="H241" s="17">
        <f t="shared" si="3"/>
        <v>5681.6600000000017</v>
      </c>
      <c r="I241" s="7"/>
      <c r="J241" s="5"/>
      <c r="K241" s="5"/>
    </row>
    <row r="242" spans="1:11">
      <c r="A242" s="13" t="s">
        <v>250</v>
      </c>
      <c r="B242" s="6" t="str">
        <f>VLOOKUP(A242,'FOLHA DE PAGAMENTO'!$A$3:$H$827,3,0)</f>
        <v>Enfermeiro (a) I</v>
      </c>
      <c r="C242" s="16">
        <f>VLOOKUP(A242,'FOLHA DE PAGAMENTO'!$A$3:$H$827,5,0)</f>
        <v>45306</v>
      </c>
      <c r="D242" s="17">
        <v>0</v>
      </c>
      <c r="E242" s="17">
        <f>VLOOKUP(A242,'13º SALÁRIO'!$A$3:$O$815,12,0)</f>
        <v>4224.2</v>
      </c>
      <c r="F242" s="17">
        <f>VLOOKUP(A242,'FOLHA DE PAGAMENTO'!$A$3:$H$827,8,0)</f>
        <v>4224.2</v>
      </c>
      <c r="G242" s="18">
        <f>VLOOKUP(A242,DESCONTOS!$A$3:$J$827,10,0)</f>
        <v>3000.59</v>
      </c>
      <c r="H242" s="17">
        <f t="shared" si="3"/>
        <v>5447.8099999999995</v>
      </c>
      <c r="I242" s="7"/>
      <c r="J242" s="5"/>
      <c r="K242" s="5"/>
    </row>
    <row r="243" spans="1:11">
      <c r="A243" s="13" t="s">
        <v>251</v>
      </c>
      <c r="B243" s="6" t="str">
        <f>VLOOKUP(A243,'FOLHA DE PAGAMENTO'!$A$3:$H$827,3,0)</f>
        <v>Enfermeiro (a) I</v>
      </c>
      <c r="C243" s="16">
        <f>VLOOKUP(A243,'FOLHA DE PAGAMENTO'!$A$3:$H$827,5,0)</f>
        <v>44596</v>
      </c>
      <c r="D243" s="17">
        <v>0</v>
      </c>
      <c r="E243" s="17">
        <f>VLOOKUP(A243,'13º SALÁRIO'!$A$3:$O$815,12,0)</f>
        <v>5269.23</v>
      </c>
      <c r="F243" s="17">
        <f>VLOOKUP(A243,'FOLHA DE PAGAMENTO'!$A$3:$H$827,8,0)</f>
        <v>5437.11</v>
      </c>
      <c r="G243" s="18">
        <f>VLOOKUP(A243,DESCONTOS!$A$3:$J$827,10,0)</f>
        <v>4132.55</v>
      </c>
      <c r="H243" s="17">
        <f t="shared" si="3"/>
        <v>6573.79</v>
      </c>
      <c r="I243" s="7"/>
      <c r="J243" s="5"/>
      <c r="K243" s="5"/>
    </row>
    <row r="244" spans="1:11">
      <c r="A244" s="13" t="s">
        <v>252</v>
      </c>
      <c r="B244" s="6" t="str">
        <f>VLOOKUP(A244,'FOLHA DE PAGAMENTO'!$A$3:$H$827,3,0)</f>
        <v>Enfermeiro (a) I</v>
      </c>
      <c r="C244" s="16">
        <f>VLOOKUP(A244,'FOLHA DE PAGAMENTO'!$A$3:$H$827,5,0)</f>
        <v>45084</v>
      </c>
      <c r="D244" s="17">
        <v>0</v>
      </c>
      <c r="E244" s="17">
        <v>0</v>
      </c>
      <c r="F244" s="17">
        <f>VLOOKUP(A244,'FOLHA DE PAGAMENTO'!$A$3:$H$827,8,0)</f>
        <v>9841.16</v>
      </c>
      <c r="G244" s="18">
        <f>VLOOKUP(A244,DESCONTOS!$A$3:$J$827,10,0)</f>
        <v>9841.16</v>
      </c>
      <c r="H244" s="17">
        <f t="shared" si="3"/>
        <v>0</v>
      </c>
      <c r="I244" s="7"/>
      <c r="J244" s="5"/>
      <c r="K244" s="5"/>
    </row>
    <row r="245" spans="1:11">
      <c r="A245" s="13" t="s">
        <v>253</v>
      </c>
      <c r="B245" s="6" t="str">
        <f>VLOOKUP(A245,'FOLHA DE PAGAMENTO'!$A$3:$H$827,3,0)</f>
        <v>Tecnico de Enfermagem II</v>
      </c>
      <c r="C245" s="16">
        <f>VLOOKUP(A245,'FOLHA DE PAGAMENTO'!$A$3:$H$827,5,0)</f>
        <v>44531</v>
      </c>
      <c r="D245" s="17">
        <v>0</v>
      </c>
      <c r="E245" s="17">
        <f>VLOOKUP(A245,'13º SALÁRIO'!$A$3:$O$815,12,0)</f>
        <v>4144.3900000000003</v>
      </c>
      <c r="F245" s="17">
        <f>VLOOKUP(A245,'FOLHA DE PAGAMENTO'!$A$3:$H$827,8,0)</f>
        <v>4705.33</v>
      </c>
      <c r="G245" s="18">
        <f>VLOOKUP(A245,DESCONTOS!$A$3:$J$827,10,0)</f>
        <v>3869.3100000000004</v>
      </c>
      <c r="H245" s="17">
        <f t="shared" si="3"/>
        <v>4980.4100000000008</v>
      </c>
      <c r="I245" s="7"/>
      <c r="J245" s="5"/>
      <c r="K245" s="5"/>
    </row>
    <row r="246" spans="1:11">
      <c r="A246" s="13" t="s">
        <v>254</v>
      </c>
      <c r="B246" s="6" t="str">
        <f>VLOOKUP(A246,'FOLHA DE PAGAMENTO'!$A$3:$H$827,3,0)</f>
        <v>Coordenador de NVEH E PGRS I</v>
      </c>
      <c r="C246" s="16">
        <f>VLOOKUP(A246,'FOLHA DE PAGAMENTO'!$A$3:$H$827,5,0)</f>
        <v>44531</v>
      </c>
      <c r="D246" s="17">
        <v>0</v>
      </c>
      <c r="E246" s="17">
        <f>VLOOKUP(A246,'13º SALÁRIO'!$A$3:$O$815,12,0)</f>
        <v>7798.75</v>
      </c>
      <c r="F246" s="17">
        <f>VLOOKUP(A246,'FOLHA DE PAGAMENTO'!$A$3:$H$827,8,0)</f>
        <v>7798.75</v>
      </c>
      <c r="G246" s="18">
        <f>VLOOKUP(A246,DESCONTOS!$A$3:$J$827,10,0)</f>
        <v>6453.4699999999993</v>
      </c>
      <c r="H246" s="17">
        <f t="shared" si="3"/>
        <v>9144.0300000000007</v>
      </c>
      <c r="I246" s="7"/>
      <c r="J246" s="5"/>
      <c r="K246" s="5"/>
    </row>
    <row r="247" spans="1:11">
      <c r="A247" s="13" t="s">
        <v>255</v>
      </c>
      <c r="B247" s="6" t="str">
        <f>VLOOKUP(A247,'FOLHA DE PAGAMENTO'!$A$3:$H$827,3,0)</f>
        <v>Enfermeiro (a) I</v>
      </c>
      <c r="C247" s="16">
        <f>VLOOKUP(A247,'FOLHA DE PAGAMENTO'!$A$3:$H$827,5,0)</f>
        <v>45061</v>
      </c>
      <c r="D247" s="17">
        <v>0</v>
      </c>
      <c r="E247" s="17">
        <f>VLOOKUP(A247,'13º SALÁRIO'!$A$3:$O$815,12,0)</f>
        <v>4865.88</v>
      </c>
      <c r="F247" s="17">
        <f>VLOOKUP(A247,'FOLHA DE PAGAMENTO'!$A$3:$H$827,8,0)</f>
        <v>5796.71</v>
      </c>
      <c r="G247" s="18">
        <f>VLOOKUP(A247,DESCONTOS!$A$3:$J$827,10,0)</f>
        <v>4090.31</v>
      </c>
      <c r="H247" s="17">
        <f t="shared" si="3"/>
        <v>6572.2800000000007</v>
      </c>
      <c r="I247" s="7"/>
      <c r="J247" s="5"/>
    </row>
    <row r="248" spans="1:11">
      <c r="A248" s="13" t="s">
        <v>256</v>
      </c>
      <c r="B248" s="6" t="str">
        <f>VLOOKUP(A248,'FOLHA DE PAGAMENTO'!$A$3:$H$827,3,0)</f>
        <v>Tecnico de Enfermagem II</v>
      </c>
      <c r="C248" s="16">
        <f>VLOOKUP(A248,'FOLHA DE PAGAMENTO'!$A$3:$H$827,5,0)</f>
        <v>44972</v>
      </c>
      <c r="D248" s="17">
        <v>0</v>
      </c>
      <c r="E248" s="17">
        <f>VLOOKUP(A248,'13º SALÁRIO'!$A$3:$O$815,12,0)</f>
        <v>4159.41</v>
      </c>
      <c r="F248" s="17">
        <f>VLOOKUP(A248,'FOLHA DE PAGAMENTO'!$A$3:$H$827,8,0)</f>
        <v>4694.96</v>
      </c>
      <c r="G248" s="18">
        <f>VLOOKUP(A248,DESCONTOS!$A$3:$J$827,10,0)</f>
        <v>3923.64</v>
      </c>
      <c r="H248" s="17">
        <f t="shared" si="3"/>
        <v>4930.7299999999996</v>
      </c>
      <c r="I248" s="7"/>
      <c r="J248" s="5"/>
      <c r="K248" s="5"/>
    </row>
    <row r="249" spans="1:11">
      <c r="A249" s="13" t="s">
        <v>257</v>
      </c>
      <c r="B249" s="6" t="str">
        <f>VLOOKUP(A249,'FOLHA DE PAGAMENTO'!$A$3:$H$827,3,0)</f>
        <v>Tecnico de Enfermagem II</v>
      </c>
      <c r="C249" s="16">
        <f>VLOOKUP(A249,'FOLHA DE PAGAMENTO'!$A$3:$H$827,5,0)</f>
        <v>44727</v>
      </c>
      <c r="D249" s="17">
        <v>0</v>
      </c>
      <c r="E249" s="17">
        <f>VLOOKUP(A249,'13º SALÁRIO'!$A$3:$O$815,12,0)</f>
        <v>4565.3</v>
      </c>
      <c r="F249" s="17">
        <f>VLOOKUP(A249,'FOLHA DE PAGAMENTO'!$A$3:$H$827,8,0)</f>
        <v>4467.82</v>
      </c>
      <c r="G249" s="18">
        <f>VLOOKUP(A249,DESCONTOS!$A$3:$J$827,10,0)</f>
        <v>4177.47</v>
      </c>
      <c r="H249" s="17">
        <f t="shared" si="3"/>
        <v>4855.6499999999987</v>
      </c>
      <c r="I249" s="7"/>
      <c r="J249" s="5"/>
      <c r="K249" s="5"/>
    </row>
    <row r="250" spans="1:11">
      <c r="A250" s="13" t="s">
        <v>258</v>
      </c>
      <c r="B250" s="6" t="str">
        <f>VLOOKUP(A250,'FOLHA DE PAGAMENTO'!$A$3:$H$827,3,0)</f>
        <v>Enfermeiro (a) I</v>
      </c>
      <c r="C250" s="16">
        <f>VLOOKUP(A250,'FOLHA DE PAGAMENTO'!$A$3:$H$827,5,0)</f>
        <v>44603</v>
      </c>
      <c r="D250" s="17">
        <v>5373.07</v>
      </c>
      <c r="E250" s="17">
        <f>VLOOKUP(A250,'13º SALÁRIO'!$A$3:$O$815,12,0)</f>
        <v>4238.4399999999996</v>
      </c>
      <c r="F250" s="17">
        <f>VLOOKUP(A250,'FOLHA DE PAGAMENTO'!$A$3:$H$827,8,0)</f>
        <v>5567.47</v>
      </c>
      <c r="G250" s="18">
        <f>VLOOKUP(A250,DESCONTOS!$A$3:$J$827,10,0)</f>
        <v>7865.1200000000008</v>
      </c>
      <c r="H250" s="17">
        <f t="shared" si="3"/>
        <v>7313.8599999999988</v>
      </c>
      <c r="I250" s="7"/>
      <c r="J250" s="5"/>
      <c r="K250" s="5"/>
    </row>
    <row r="251" spans="1:11">
      <c r="A251" s="13" t="s">
        <v>259</v>
      </c>
      <c r="B251" s="6" t="str">
        <f>VLOOKUP(A251,'FOLHA DE PAGAMENTO'!$A$3:$H$827,3,0)</f>
        <v>Tecnico de Enfermagem II</v>
      </c>
      <c r="C251" s="16">
        <f>VLOOKUP(A251,'FOLHA DE PAGAMENTO'!$A$3:$H$827,5,0)</f>
        <v>44609</v>
      </c>
      <c r="D251" s="17">
        <v>0</v>
      </c>
      <c r="E251" s="17">
        <f>VLOOKUP(A251,'13º SALÁRIO'!$A$3:$O$815,12,0)</f>
        <v>4058.92</v>
      </c>
      <c r="F251" s="17">
        <f>VLOOKUP(A251,'FOLHA DE PAGAMENTO'!$A$3:$H$827,8,0)</f>
        <v>4058.92</v>
      </c>
      <c r="G251" s="18">
        <f>VLOOKUP(A251,DESCONTOS!$A$3:$J$827,10,0)</f>
        <v>3821.88</v>
      </c>
      <c r="H251" s="17">
        <f t="shared" si="3"/>
        <v>4295.96</v>
      </c>
      <c r="I251" s="7"/>
      <c r="J251" s="5"/>
      <c r="K251" s="5"/>
    </row>
    <row r="252" spans="1:11">
      <c r="A252" s="13" t="s">
        <v>260</v>
      </c>
      <c r="B252" s="6" t="str">
        <f>VLOOKUP(A252,'FOLHA DE PAGAMENTO'!$A$3:$H$827,3,0)</f>
        <v>Auxiliar Administrativo I</v>
      </c>
      <c r="C252" s="16">
        <f>VLOOKUP(A252,'FOLHA DE PAGAMENTO'!$A$3:$H$827,5,0)</f>
        <v>45397</v>
      </c>
      <c r="D252" s="17">
        <v>0</v>
      </c>
      <c r="E252" s="17">
        <f>VLOOKUP(A252,'13º SALÁRIO'!$A$3:$O$815,12,0)</f>
        <v>1684.85</v>
      </c>
      <c r="F252" s="17">
        <f>VLOOKUP(A252,'FOLHA DE PAGAMENTO'!$A$3:$H$827,8,0)</f>
        <v>2246.46</v>
      </c>
      <c r="G252" s="18">
        <f>VLOOKUP(A252,DESCONTOS!$A$3:$J$827,10,0)</f>
        <v>938</v>
      </c>
      <c r="H252" s="17">
        <f t="shared" si="3"/>
        <v>2993.31</v>
      </c>
      <c r="I252" s="7"/>
      <c r="J252" s="5"/>
      <c r="K252" s="5"/>
    </row>
    <row r="253" spans="1:11">
      <c r="A253" s="13" t="s">
        <v>261</v>
      </c>
      <c r="B253" s="6" t="str">
        <f>VLOOKUP(A253,'FOLHA DE PAGAMENTO'!$A$3:$H$827,3,0)</f>
        <v>Auxiliar de Farmácia 12X36 I</v>
      </c>
      <c r="C253" s="16">
        <f>VLOOKUP(A253,'FOLHA DE PAGAMENTO'!$A$3:$H$827,5,0)</f>
        <v>44531</v>
      </c>
      <c r="D253" s="17">
        <v>0</v>
      </c>
      <c r="E253" s="17">
        <f>VLOOKUP(A253,'13º SALÁRIO'!$A$3:$O$815,12,0)</f>
        <v>2756.03</v>
      </c>
      <c r="F253" s="17">
        <f>VLOOKUP(A253,'FOLHA DE PAGAMENTO'!$A$3:$H$827,8,0)</f>
        <v>3276.08</v>
      </c>
      <c r="G253" s="18">
        <f>VLOOKUP(A253,DESCONTOS!$A$3:$J$827,10,0)</f>
        <v>1494.3400000000001</v>
      </c>
      <c r="H253" s="17">
        <f t="shared" si="3"/>
        <v>4537.7700000000004</v>
      </c>
      <c r="I253" s="7"/>
      <c r="J253" s="5"/>
      <c r="K253" s="5"/>
    </row>
    <row r="254" spans="1:11">
      <c r="A254" s="13" t="s">
        <v>262</v>
      </c>
      <c r="B254" s="6" t="str">
        <f>VLOOKUP(A254,'FOLHA DE PAGAMENTO'!$A$3:$H$827,3,0)</f>
        <v>Tecnico de Enfermagem II</v>
      </c>
      <c r="C254" s="16">
        <f>VLOOKUP(A254,'FOLHA DE PAGAMENTO'!$A$3:$H$827,5,0)</f>
        <v>44548</v>
      </c>
      <c r="D254" s="17">
        <v>0</v>
      </c>
      <c r="E254" s="17">
        <f>VLOOKUP(A254,'13º SALÁRIO'!$A$3:$O$815,12,0)</f>
        <v>0</v>
      </c>
      <c r="F254" s="17">
        <f>VLOOKUP(A254,'FOLHA DE PAGAMENTO'!$A$3:$H$827,8,0)</f>
        <v>0</v>
      </c>
      <c r="G254" s="18">
        <f>VLOOKUP(A254,DESCONTOS!$A$3:$J$827,10,0)</f>
        <v>0</v>
      </c>
      <c r="H254" s="17">
        <f t="shared" si="3"/>
        <v>0</v>
      </c>
      <c r="I254" s="7"/>
      <c r="J254" s="5"/>
      <c r="K254" s="5"/>
    </row>
    <row r="255" spans="1:11">
      <c r="A255" s="13" t="s">
        <v>263</v>
      </c>
      <c r="B255" s="6" t="str">
        <f>VLOOKUP(A255,'FOLHA DE PAGAMENTO'!$A$3:$H$827,3,0)</f>
        <v>Tecnico de Enfermagem II</v>
      </c>
      <c r="C255" s="16">
        <f>VLOOKUP(A255,'FOLHA DE PAGAMENTO'!$A$3:$H$827,5,0)</f>
        <v>45084</v>
      </c>
      <c r="D255" s="17">
        <v>0</v>
      </c>
      <c r="E255" s="17">
        <f>VLOOKUP(A255,'13º SALÁRIO'!$A$3:$O$815,12,0)</f>
        <v>4568.68</v>
      </c>
      <c r="F255" s="17">
        <f>VLOOKUP(A255,'FOLHA DE PAGAMENTO'!$A$3:$H$827,8,0)</f>
        <v>4645.93</v>
      </c>
      <c r="G255" s="18">
        <f>VLOOKUP(A255,DESCONTOS!$A$3:$J$827,10,0)</f>
        <v>4231.46</v>
      </c>
      <c r="H255" s="17">
        <f t="shared" si="3"/>
        <v>4983.1500000000005</v>
      </c>
      <c r="I255" s="7"/>
      <c r="J255" s="5"/>
      <c r="K255" s="5"/>
    </row>
    <row r="256" spans="1:11">
      <c r="A256" s="13" t="s">
        <v>264</v>
      </c>
      <c r="B256" s="6" t="str">
        <f>VLOOKUP(A256,'FOLHA DE PAGAMENTO'!$A$3:$H$827,3,0)</f>
        <v>Técnico de Enfermagem I</v>
      </c>
      <c r="C256" s="16">
        <f>VLOOKUP(A256,'FOLHA DE PAGAMENTO'!$A$3:$H$827,5,0)</f>
        <v>45342</v>
      </c>
      <c r="D256" s="17">
        <v>0</v>
      </c>
      <c r="E256" s="17">
        <f>VLOOKUP(A256,'13º SALÁRIO'!$A$3:$O$815,12,0)</f>
        <v>3528.22</v>
      </c>
      <c r="F256" s="17">
        <f>VLOOKUP(A256,'FOLHA DE PAGAMENTO'!$A$3:$H$827,8,0)</f>
        <v>4058.92</v>
      </c>
      <c r="G256" s="18">
        <f>VLOOKUP(A256,DESCONTOS!$A$3:$J$827,10,0)</f>
        <v>3401.36</v>
      </c>
      <c r="H256" s="17">
        <f t="shared" si="3"/>
        <v>4185.7799999999988</v>
      </c>
      <c r="I256" s="7"/>
      <c r="J256" s="5"/>
      <c r="K256" s="5"/>
    </row>
    <row r="257" spans="1:11">
      <c r="A257" s="13" t="s">
        <v>265</v>
      </c>
      <c r="B257" s="6" t="str">
        <f>VLOOKUP(A257,'FOLHA DE PAGAMENTO'!$A$3:$H$827,3,0)</f>
        <v>Auxiliar Administrativo I</v>
      </c>
      <c r="C257" s="16">
        <f>VLOOKUP(A257,'FOLHA DE PAGAMENTO'!$A$3:$H$827,5,0)</f>
        <v>45397</v>
      </c>
      <c r="D257" s="17">
        <v>0</v>
      </c>
      <c r="E257" s="17">
        <f>VLOOKUP(A257,'13º SALÁRIO'!$A$3:$O$815,12,0)</f>
        <v>1947.95</v>
      </c>
      <c r="F257" s="17">
        <f>VLOOKUP(A257,'FOLHA DE PAGAMENTO'!$A$3:$H$827,8,0)</f>
        <v>2678.17</v>
      </c>
      <c r="G257" s="18">
        <f>VLOOKUP(A257,DESCONTOS!$A$3:$J$827,10,0)</f>
        <v>1107.27</v>
      </c>
      <c r="H257" s="17">
        <f t="shared" si="3"/>
        <v>3518.85</v>
      </c>
      <c r="I257" s="7"/>
      <c r="J257" s="5"/>
    </row>
    <row r="258" spans="1:11">
      <c r="A258" s="13" t="s">
        <v>266</v>
      </c>
      <c r="B258" s="6" t="str">
        <f>VLOOKUP(A258,'FOLHA DE PAGAMENTO'!$A$3:$H$827,3,0)</f>
        <v>Enfermeiro (a) I</v>
      </c>
      <c r="C258" s="16">
        <f>VLOOKUP(A258,'FOLHA DE PAGAMENTO'!$A$3:$H$827,5,0)</f>
        <v>44532</v>
      </c>
      <c r="D258" s="17">
        <v>0</v>
      </c>
      <c r="E258" s="17">
        <f>VLOOKUP(A258,'13º SALÁRIO'!$A$3:$O$815,12,0)</f>
        <v>4321.37</v>
      </c>
      <c r="F258" s="17">
        <f>VLOOKUP(A258,'FOLHA DE PAGAMENTO'!$A$3:$H$827,8,0)</f>
        <v>4224.2</v>
      </c>
      <c r="G258" s="18">
        <f>VLOOKUP(A258,DESCONTOS!$A$3:$J$827,10,0)</f>
        <v>3028.74</v>
      </c>
      <c r="H258" s="17">
        <f t="shared" si="3"/>
        <v>5516.83</v>
      </c>
      <c r="I258" s="7"/>
      <c r="J258" s="5"/>
      <c r="K258" s="5"/>
    </row>
    <row r="259" spans="1:11">
      <c r="A259" s="13" t="s">
        <v>267</v>
      </c>
      <c r="B259" s="6" t="str">
        <f>VLOOKUP(A259,'FOLHA DE PAGAMENTO'!$A$3:$H$827,3,0)</f>
        <v>Tecnico de Enfermagem II</v>
      </c>
      <c r="C259" s="16">
        <f>VLOOKUP(A259,'FOLHA DE PAGAMENTO'!$A$3:$H$827,5,0)</f>
        <v>44587</v>
      </c>
      <c r="D259" s="17">
        <v>0</v>
      </c>
      <c r="E259" s="17">
        <f>VLOOKUP(A259,'13º SALÁRIO'!$A$3:$O$815,12,0)</f>
        <v>4803.67</v>
      </c>
      <c r="F259" s="17">
        <f>VLOOKUP(A259,'FOLHA DE PAGAMENTO'!$A$3:$H$827,8,0)</f>
        <v>4743.46</v>
      </c>
      <c r="G259" s="18">
        <f>VLOOKUP(A259,DESCONTOS!$A$3:$J$827,10,0)</f>
        <v>4432.7700000000004</v>
      </c>
      <c r="H259" s="17">
        <f t="shared" si="3"/>
        <v>5114.3600000000006</v>
      </c>
      <c r="I259" s="7"/>
      <c r="J259" s="5"/>
      <c r="K259" s="5"/>
    </row>
    <row r="260" spans="1:11">
      <c r="A260" s="13" t="s">
        <v>268</v>
      </c>
      <c r="B260" s="6" t="str">
        <f>VLOOKUP(A260,'FOLHA DE PAGAMENTO'!$A$3:$H$827,3,0)</f>
        <v>Enfermeiro NIR 12x36 I</v>
      </c>
      <c r="C260" s="16">
        <f>VLOOKUP(A260,'FOLHA DE PAGAMENTO'!$A$3:$H$827,5,0)</f>
        <v>44595</v>
      </c>
      <c r="D260" s="17">
        <v>0</v>
      </c>
      <c r="E260" s="17">
        <f>VLOOKUP(A260,'13º SALÁRIO'!$A$3:$O$815,12,0)</f>
        <v>4522.17</v>
      </c>
      <c r="F260" s="17">
        <f>VLOOKUP(A260,'FOLHA DE PAGAMENTO'!$A$3:$H$827,8,0)</f>
        <v>4224.2</v>
      </c>
      <c r="G260" s="18">
        <f>VLOOKUP(A260,DESCONTOS!$A$3:$J$827,10,0)</f>
        <v>3249.83</v>
      </c>
      <c r="H260" s="17">
        <f t="shared" si="3"/>
        <v>5496.5399999999991</v>
      </c>
      <c r="I260" s="7"/>
      <c r="J260" s="5"/>
      <c r="K260" s="5"/>
    </row>
    <row r="261" spans="1:11">
      <c r="A261" s="13" t="s">
        <v>269</v>
      </c>
      <c r="B261" s="6" t="str">
        <f>VLOOKUP(A261,'FOLHA DE PAGAMENTO'!$A$3:$H$827,3,0)</f>
        <v>Auxiliar de Transporte 12x36 I</v>
      </c>
      <c r="C261" s="16">
        <f>VLOOKUP(A261,'FOLHA DE PAGAMENTO'!$A$3:$H$827,5,0)</f>
        <v>45642</v>
      </c>
      <c r="D261" s="17">
        <v>0</v>
      </c>
      <c r="E261" s="17">
        <f>VLOOKUP(A261,'13º SALÁRIO'!$A$3:$O$815,12,0)</f>
        <v>150.30000000000001</v>
      </c>
      <c r="F261" s="17">
        <f>VLOOKUP(A261,'FOLHA DE PAGAMENTO'!$A$3:$H$827,8,0)</f>
        <v>1231.45</v>
      </c>
      <c r="G261" s="18">
        <f>VLOOKUP(A261,DESCONTOS!$A$3:$J$827,10,0)</f>
        <v>103.61999999999999</v>
      </c>
      <c r="H261" s="17">
        <f t="shared" si="3"/>
        <v>1278.1300000000001</v>
      </c>
      <c r="I261" s="7"/>
      <c r="J261" s="5"/>
      <c r="K261" s="5"/>
    </row>
    <row r="262" spans="1:11">
      <c r="A262" s="13" t="s">
        <v>270</v>
      </c>
      <c r="B262" s="6" t="str">
        <f>VLOOKUP(A262,'FOLHA DE PAGAMENTO'!$A$3:$H$827,3,0)</f>
        <v>Fisioterapeuta I</v>
      </c>
      <c r="C262" s="16">
        <f>VLOOKUP(A262,'FOLHA DE PAGAMENTO'!$A$3:$H$827,5,0)</f>
        <v>45614</v>
      </c>
      <c r="D262" s="17">
        <v>0</v>
      </c>
      <c r="E262" s="17">
        <f>VLOOKUP(A262,'13º SALÁRIO'!$A$3:$O$815,12,0)</f>
        <v>383.54</v>
      </c>
      <c r="F262" s="17">
        <f>VLOOKUP(A262,'FOLHA DE PAGAMENTO'!$A$3:$H$827,8,0)</f>
        <v>5006.22</v>
      </c>
      <c r="G262" s="18">
        <f>VLOOKUP(A262,DESCONTOS!$A$3:$J$827,10,0)</f>
        <v>1059.95</v>
      </c>
      <c r="H262" s="17">
        <f t="shared" ref="H262:H325" si="4">SUM(D262+E262+F262-G262)</f>
        <v>4329.8100000000004</v>
      </c>
      <c r="I262" s="7"/>
      <c r="J262" s="5"/>
      <c r="K262" s="5"/>
    </row>
    <row r="263" spans="1:11">
      <c r="A263" s="13" t="s">
        <v>271</v>
      </c>
      <c r="B263" s="6" t="str">
        <f>VLOOKUP(A263,'FOLHA DE PAGAMENTO'!$A$3:$H$827,3,0)</f>
        <v>Tecnico de Enfermagem II</v>
      </c>
      <c r="C263" s="16">
        <f>VLOOKUP(A263,'FOLHA DE PAGAMENTO'!$A$3:$H$827,5,0)</f>
        <v>45222</v>
      </c>
      <c r="D263" s="17">
        <v>0</v>
      </c>
      <c r="E263" s="17">
        <f>VLOOKUP(A263,'13º SALÁRIO'!$A$3:$O$815,12,0)</f>
        <v>4058.92</v>
      </c>
      <c r="F263" s="17">
        <f>VLOOKUP(A263,'FOLHA DE PAGAMENTO'!$A$3:$H$827,8,0)</f>
        <v>4058.92</v>
      </c>
      <c r="G263" s="18">
        <f>VLOOKUP(A263,DESCONTOS!$A$3:$J$827,10,0)</f>
        <v>3725.53</v>
      </c>
      <c r="H263" s="17">
        <f t="shared" si="4"/>
        <v>4392.3099999999995</v>
      </c>
      <c r="I263" s="7"/>
      <c r="J263" s="5"/>
      <c r="K263" s="5"/>
    </row>
    <row r="264" spans="1:11">
      <c r="A264" s="13" t="s">
        <v>272</v>
      </c>
      <c r="B264" s="6" t="str">
        <f>VLOOKUP(A264,'FOLHA DE PAGAMENTO'!$A$3:$H$827,3,0)</f>
        <v>Tecnico de Enfermagem II</v>
      </c>
      <c r="C264" s="16">
        <f>VLOOKUP(A264,'FOLHA DE PAGAMENTO'!$A$3:$H$827,5,0)</f>
        <v>45208</v>
      </c>
      <c r="D264" s="17">
        <v>0</v>
      </c>
      <c r="E264" s="17">
        <f>VLOOKUP(A264,'13º SALÁRIO'!$A$3:$O$815,12,0)</f>
        <v>4058.93</v>
      </c>
      <c r="F264" s="17">
        <f>VLOOKUP(A264,'FOLHA DE PAGAMENTO'!$A$3:$H$827,8,0)</f>
        <v>4058.92</v>
      </c>
      <c r="G264" s="18">
        <f>VLOOKUP(A264,DESCONTOS!$A$3:$J$827,10,0)</f>
        <v>3711.22</v>
      </c>
      <c r="H264" s="17">
        <f t="shared" si="4"/>
        <v>4406.630000000001</v>
      </c>
      <c r="I264" s="7"/>
      <c r="J264" s="5"/>
      <c r="K264" s="5"/>
    </row>
    <row r="265" spans="1:11">
      <c r="A265" s="13" t="s">
        <v>273</v>
      </c>
      <c r="B265" s="6" t="str">
        <f>VLOOKUP(A265,'FOLHA DE PAGAMENTO'!$A$3:$H$827,3,0)</f>
        <v>Analistas de R&amp;S</v>
      </c>
      <c r="C265" s="16">
        <f>VLOOKUP(A265,'FOLHA DE PAGAMENTO'!$A$3:$H$827,5,0)</f>
        <v>44564</v>
      </c>
      <c r="D265" s="17">
        <v>0</v>
      </c>
      <c r="E265" s="17">
        <f>VLOOKUP(A265,'13º SALÁRIO'!$A$3:$O$815,12,0)</f>
        <v>3785.82</v>
      </c>
      <c r="F265" s="17">
        <f>VLOOKUP(A265,'FOLHA DE PAGAMENTO'!$A$3:$H$827,8,0)</f>
        <v>4263.5200000000004</v>
      </c>
      <c r="G265" s="18">
        <f>VLOOKUP(A265,DESCONTOS!$A$3:$J$827,10,0)</f>
        <v>1955.3899999999999</v>
      </c>
      <c r="H265" s="17">
        <f t="shared" si="4"/>
        <v>6093.9500000000007</v>
      </c>
      <c r="I265" s="7"/>
      <c r="J265" s="5"/>
      <c r="K265" s="5"/>
    </row>
    <row r="266" spans="1:11">
      <c r="A266" s="13" t="s">
        <v>274</v>
      </c>
      <c r="B266" s="6" t="str">
        <f>VLOOKUP(A266,'FOLHA DE PAGAMENTO'!$A$3:$H$827,3,0)</f>
        <v>Auxiliar de Farmacia I - 12X36</v>
      </c>
      <c r="C266" s="16">
        <f>VLOOKUP(A266,'FOLHA DE PAGAMENTO'!$A$3:$H$827,5,0)</f>
        <v>45635</v>
      </c>
      <c r="D266" s="17">
        <v>0</v>
      </c>
      <c r="E266" s="17">
        <f>VLOOKUP(A266,'13º SALÁRIO'!$A$3:$O$815,12,0)</f>
        <v>192.6</v>
      </c>
      <c r="F266" s="17">
        <f>VLOOKUP(A266,'FOLHA DE PAGAMENTO'!$A$3:$H$827,8,0)</f>
        <v>1932.82</v>
      </c>
      <c r="G266" s="18">
        <f>VLOOKUP(A266,DESCONTOS!$A$3:$J$827,10,0)</f>
        <v>167.21</v>
      </c>
      <c r="H266" s="17">
        <f t="shared" si="4"/>
        <v>1958.21</v>
      </c>
      <c r="I266" s="7"/>
      <c r="J266" s="5"/>
      <c r="K266" s="5"/>
    </row>
    <row r="267" spans="1:11">
      <c r="A267" s="13" t="s">
        <v>275</v>
      </c>
      <c r="B267" s="6" t="str">
        <f>VLOOKUP(A267,'FOLHA DE PAGAMENTO'!$A$3:$H$827,3,0)</f>
        <v>Técnico de Enfermagem I</v>
      </c>
      <c r="C267" s="16">
        <f>VLOOKUP(A267,'FOLHA DE PAGAMENTO'!$A$3:$H$827,5,0)</f>
        <v>45342</v>
      </c>
      <c r="D267" s="17">
        <v>0</v>
      </c>
      <c r="E267" s="17">
        <f>VLOOKUP(A267,'13º SALÁRIO'!$A$3:$O$815,12,0)</f>
        <v>3340.3</v>
      </c>
      <c r="F267" s="17">
        <f>VLOOKUP(A267,'FOLHA DE PAGAMENTO'!$A$3:$H$827,8,0)</f>
        <v>4058.92</v>
      </c>
      <c r="G267" s="18">
        <f>VLOOKUP(A267,DESCONTOS!$A$3:$J$827,10,0)</f>
        <v>3391.6</v>
      </c>
      <c r="H267" s="17">
        <f t="shared" si="4"/>
        <v>4007.6200000000003</v>
      </c>
      <c r="I267" s="7"/>
      <c r="J267" s="5"/>
      <c r="K267" s="5"/>
    </row>
    <row r="268" spans="1:11">
      <c r="A268" s="13" t="s">
        <v>276</v>
      </c>
      <c r="B268" s="6" t="str">
        <f>VLOOKUP(A268,'FOLHA DE PAGAMENTO'!$A$3:$H$827,3,0)</f>
        <v>Técnico de Enfermagem I</v>
      </c>
      <c r="C268" s="16">
        <f>VLOOKUP(A268,'FOLHA DE PAGAMENTO'!$A$3:$H$827,5,0)</f>
        <v>45418</v>
      </c>
      <c r="D268" s="17">
        <v>0</v>
      </c>
      <c r="E268" s="17">
        <f>VLOOKUP(A268,'13º SALÁRIO'!$A$3:$O$815,12,0)</f>
        <v>2997.52</v>
      </c>
      <c r="F268" s="17">
        <f>VLOOKUP(A268,'FOLHA DE PAGAMENTO'!$A$3:$H$827,8,0)</f>
        <v>4058.92</v>
      </c>
      <c r="G268" s="18">
        <f>VLOOKUP(A268,DESCONTOS!$A$3:$J$827,10,0)</f>
        <v>3134.05</v>
      </c>
      <c r="H268" s="17">
        <f t="shared" si="4"/>
        <v>3922.3900000000003</v>
      </c>
      <c r="I268" s="7"/>
      <c r="J268" s="5"/>
      <c r="K268" s="5"/>
    </row>
    <row r="269" spans="1:11">
      <c r="A269" s="13" t="s">
        <v>277</v>
      </c>
      <c r="B269" s="6" t="str">
        <f>VLOOKUP(A269,'FOLHA DE PAGAMENTO'!$A$3:$H$827,3,0)</f>
        <v>Enfermeiro I</v>
      </c>
      <c r="C269" s="16">
        <f>VLOOKUP(A269,'FOLHA DE PAGAMENTO'!$A$3:$H$827,5,0)</f>
        <v>45453</v>
      </c>
      <c r="D269" s="17">
        <v>0</v>
      </c>
      <c r="E269" s="17">
        <f>VLOOKUP(A269,'13º SALÁRIO'!$A$3:$O$815,12,0)</f>
        <v>2487.21</v>
      </c>
      <c r="F269" s="17">
        <f>VLOOKUP(A269,'FOLHA DE PAGAMENTO'!$A$3:$H$827,8,0)</f>
        <v>3807.32</v>
      </c>
      <c r="G269" s="18">
        <f>VLOOKUP(A269,DESCONTOS!$A$3:$J$827,10,0)</f>
        <v>1784.6799999999998</v>
      </c>
      <c r="H269" s="17">
        <f t="shared" si="4"/>
        <v>4509.8500000000004</v>
      </c>
      <c r="I269" s="7"/>
      <c r="J269" s="5"/>
      <c r="K269" s="5"/>
    </row>
    <row r="270" spans="1:11">
      <c r="A270" s="13" t="s">
        <v>278</v>
      </c>
      <c r="B270" s="6" t="str">
        <f>VLOOKUP(A270,'FOLHA DE PAGAMENTO'!$A$3:$H$827,3,0)</f>
        <v>Técnico de Enfermagem I</v>
      </c>
      <c r="C270" s="16">
        <f>VLOOKUP(A270,'FOLHA DE PAGAMENTO'!$A$3:$H$827,5,0)</f>
        <v>45355</v>
      </c>
      <c r="D270" s="17">
        <v>0</v>
      </c>
      <c r="E270" s="17">
        <f>VLOOKUP(A270,'13º SALÁRIO'!$A$3:$O$815,12,0)</f>
        <v>3528.22</v>
      </c>
      <c r="F270" s="17">
        <f>VLOOKUP(A270,'FOLHA DE PAGAMENTO'!$A$3:$H$827,8,0)</f>
        <v>4435.38</v>
      </c>
      <c r="G270" s="18">
        <f>VLOOKUP(A270,DESCONTOS!$A$3:$J$827,10,0)</f>
        <v>3494.6000000000004</v>
      </c>
      <c r="H270" s="17">
        <f t="shared" si="4"/>
        <v>4469</v>
      </c>
      <c r="I270" s="7"/>
      <c r="J270" s="5"/>
      <c r="K270" s="5"/>
    </row>
    <row r="271" spans="1:11">
      <c r="A271" s="13" t="s">
        <v>279</v>
      </c>
      <c r="B271" s="6" t="str">
        <f>VLOOKUP(A271,'FOLHA DE PAGAMENTO'!$A$3:$H$827,3,0)</f>
        <v>Fisioterapeuta I</v>
      </c>
      <c r="C271" s="16">
        <f>VLOOKUP(A271,'FOLHA DE PAGAMENTO'!$A$3:$H$827,5,0)</f>
        <v>45628</v>
      </c>
      <c r="D271" s="17">
        <v>0</v>
      </c>
      <c r="E271" s="17">
        <f>VLOOKUP(A271,'13º SALÁRIO'!$A$3:$O$815,12,0)</f>
        <v>373.44</v>
      </c>
      <c r="F271" s="17">
        <f>VLOOKUP(A271,'FOLHA DE PAGAMENTO'!$A$3:$H$827,8,0)</f>
        <v>4839.34</v>
      </c>
      <c r="G271" s="18">
        <f>VLOOKUP(A271,DESCONTOS!$A$3:$J$827,10,0)</f>
        <v>823.32</v>
      </c>
      <c r="H271" s="17">
        <f t="shared" si="4"/>
        <v>4389.46</v>
      </c>
      <c r="I271" s="7"/>
      <c r="J271" s="5"/>
      <c r="K271" s="5"/>
    </row>
    <row r="272" spans="1:11">
      <c r="A272" s="13" t="s">
        <v>280</v>
      </c>
      <c r="B272" s="6" t="str">
        <f>VLOOKUP(A272,'FOLHA DE PAGAMENTO'!$A$3:$H$827,3,0)</f>
        <v>Auxiliar de Farmácia 12X36 I</v>
      </c>
      <c r="C272" s="16">
        <f>VLOOKUP(A272,'FOLHA DE PAGAMENTO'!$A$3:$H$827,5,0)</f>
        <v>44991</v>
      </c>
      <c r="D272" s="17">
        <v>0</v>
      </c>
      <c r="E272" s="17">
        <f>VLOOKUP(A272,'13º SALÁRIO'!$A$3:$O$815,12,0)</f>
        <v>2386.08</v>
      </c>
      <c r="F272" s="17">
        <f>VLOOKUP(A272,'FOLHA DE PAGAMENTO'!$A$3:$H$827,8,0)</f>
        <v>2714.81</v>
      </c>
      <c r="G272" s="18">
        <f>VLOOKUP(A272,DESCONTOS!$A$3:$J$827,10,0)</f>
        <v>1277.8200000000002</v>
      </c>
      <c r="H272" s="17">
        <f t="shared" si="4"/>
        <v>3823.0699999999993</v>
      </c>
      <c r="I272" s="7"/>
      <c r="J272" s="5"/>
      <c r="K272" s="5"/>
    </row>
    <row r="273" spans="1:11">
      <c r="A273" s="13" t="s">
        <v>281</v>
      </c>
      <c r="B273" s="6" t="str">
        <f>VLOOKUP(A273,'FOLHA DE PAGAMENTO'!$A$3:$H$827,3,0)</f>
        <v>Tecnico de Enfermagem II</v>
      </c>
      <c r="C273" s="16">
        <f>VLOOKUP(A273,'FOLHA DE PAGAMENTO'!$A$3:$H$827,5,0)</f>
        <v>44963</v>
      </c>
      <c r="D273" s="17">
        <v>0</v>
      </c>
      <c r="E273" s="17">
        <f>VLOOKUP(A273,'13º SALÁRIO'!$A$3:$O$815,12,0)</f>
        <v>4611.6899999999996</v>
      </c>
      <c r="F273" s="17">
        <f>VLOOKUP(A273,'FOLHA DE PAGAMENTO'!$A$3:$H$827,8,0)</f>
        <v>4692.5200000000004</v>
      </c>
      <c r="G273" s="18">
        <f>VLOOKUP(A273,DESCONTOS!$A$3:$J$827,10,0)</f>
        <v>4268.4799999999996</v>
      </c>
      <c r="H273" s="17">
        <f t="shared" si="4"/>
        <v>5035.7299999999996</v>
      </c>
      <c r="I273" s="7"/>
      <c r="J273" s="5"/>
      <c r="K273" s="5"/>
    </row>
    <row r="274" spans="1:11">
      <c r="A274" s="13" t="s">
        <v>282</v>
      </c>
      <c r="B274" s="6" t="str">
        <f>VLOOKUP(A274,'FOLHA DE PAGAMENTO'!$A$3:$H$827,3,0)</f>
        <v>Auxiliar Administrativo I</v>
      </c>
      <c r="C274" s="16">
        <f>VLOOKUP(A274,'FOLHA DE PAGAMENTO'!$A$3:$H$827,5,0)</f>
        <v>45355</v>
      </c>
      <c r="D274" s="17">
        <v>0</v>
      </c>
      <c r="E274" s="17">
        <f>VLOOKUP(A274,'13º SALÁRIO'!$A$3:$O$815,12,0)</f>
        <v>1737.63</v>
      </c>
      <c r="F274" s="17">
        <f>VLOOKUP(A274,'FOLHA DE PAGAMENTO'!$A$3:$H$827,8,0)</f>
        <v>2085.15</v>
      </c>
      <c r="G274" s="18">
        <f>VLOOKUP(A274,DESCONTOS!$A$3:$J$827,10,0)</f>
        <v>940.46</v>
      </c>
      <c r="H274" s="17">
        <f t="shared" si="4"/>
        <v>2882.32</v>
      </c>
      <c r="I274" s="7"/>
      <c r="J274" s="5"/>
      <c r="K274" s="5"/>
    </row>
    <row r="275" spans="1:11">
      <c r="A275" s="13" t="s">
        <v>283</v>
      </c>
      <c r="B275" s="6" t="str">
        <f>VLOOKUP(A275,'FOLHA DE PAGAMENTO'!$A$3:$H$827,3,0)</f>
        <v>Farmaceutico 12X36 I</v>
      </c>
      <c r="C275" s="16">
        <f>VLOOKUP(A275,'FOLHA DE PAGAMENTO'!$A$3:$H$827,5,0)</f>
        <v>44991</v>
      </c>
      <c r="D275" s="17">
        <v>0</v>
      </c>
      <c r="E275" s="17">
        <f>VLOOKUP(A275,'13º SALÁRIO'!$A$3:$O$815,12,0)</f>
        <v>5201.45</v>
      </c>
      <c r="F275" s="17">
        <f>VLOOKUP(A275,'FOLHA DE PAGAMENTO'!$A$3:$H$827,8,0)</f>
        <v>5880.4</v>
      </c>
      <c r="G275" s="18">
        <f>VLOOKUP(A275,DESCONTOS!$A$3:$J$827,10,0)</f>
        <v>4702.95</v>
      </c>
      <c r="H275" s="17">
        <f t="shared" si="4"/>
        <v>6378.8999999999987</v>
      </c>
      <c r="I275" s="7"/>
      <c r="J275" s="5"/>
      <c r="K275" s="5"/>
    </row>
    <row r="276" spans="1:11">
      <c r="A276" s="13" t="s">
        <v>284</v>
      </c>
      <c r="B276" s="6" t="str">
        <f>VLOOKUP(A276,'FOLHA DE PAGAMENTO'!$A$3:$H$827,3,0)</f>
        <v>Enfermeiro (a) I</v>
      </c>
      <c r="C276" s="16">
        <f>VLOOKUP(A276,'FOLHA DE PAGAMENTO'!$A$3:$H$827,5,0)</f>
        <v>44609</v>
      </c>
      <c r="D276" s="17">
        <v>0</v>
      </c>
      <c r="E276" s="17">
        <f>VLOOKUP(A276,'13º SALÁRIO'!$A$3:$O$815,12,0)</f>
        <v>4896.03</v>
      </c>
      <c r="F276" s="17">
        <f>VLOOKUP(A276,'FOLHA DE PAGAMENTO'!$A$3:$H$827,8,0)</f>
        <v>5034.99</v>
      </c>
      <c r="G276" s="18">
        <f>VLOOKUP(A276,DESCONTOS!$A$3:$J$827,10,0)</f>
        <v>3823.7400000000002</v>
      </c>
      <c r="H276" s="17">
        <f t="shared" si="4"/>
        <v>6107.2800000000007</v>
      </c>
      <c r="I276" s="7"/>
      <c r="J276" s="5"/>
      <c r="K276" s="5"/>
    </row>
    <row r="277" spans="1:11">
      <c r="A277" s="13" t="s">
        <v>285</v>
      </c>
      <c r="B277" s="6" t="str">
        <f>VLOOKUP(A277,'FOLHA DE PAGAMENTO'!$A$3:$H$827,3,0)</f>
        <v>Tecnico de Enfermagem II</v>
      </c>
      <c r="C277" s="16">
        <f>VLOOKUP(A277,'FOLHA DE PAGAMENTO'!$A$3:$H$827,5,0)</f>
        <v>44594</v>
      </c>
      <c r="D277" s="17">
        <v>0</v>
      </c>
      <c r="E277" s="17">
        <f>VLOOKUP(A277,'13º SALÁRIO'!$A$3:$O$815,12,0)</f>
        <v>4058.92</v>
      </c>
      <c r="F277" s="17">
        <f>VLOOKUP(A277,'FOLHA DE PAGAMENTO'!$A$3:$H$827,8,0)</f>
        <v>4058.92</v>
      </c>
      <c r="G277" s="18">
        <f>VLOOKUP(A277,DESCONTOS!$A$3:$J$827,10,0)</f>
        <v>3725.53</v>
      </c>
      <c r="H277" s="17">
        <f t="shared" si="4"/>
        <v>4392.3099999999995</v>
      </c>
      <c r="I277" s="7"/>
      <c r="J277" s="5"/>
      <c r="K277" s="5"/>
    </row>
    <row r="278" spans="1:11">
      <c r="A278" s="13" t="s">
        <v>286</v>
      </c>
      <c r="B278" s="6" t="str">
        <f>VLOOKUP(A278,'FOLHA DE PAGAMENTO'!$A$3:$H$827,3,0)</f>
        <v>Tecnico de Enfermagem II</v>
      </c>
      <c r="C278" s="16">
        <f>VLOOKUP(A278,'FOLHA DE PAGAMENTO'!$A$3:$H$827,5,0)</f>
        <v>44582</v>
      </c>
      <c r="D278" s="17">
        <v>0</v>
      </c>
      <c r="E278" s="17">
        <f>VLOOKUP(A278,'13º SALÁRIO'!$A$3:$O$815,12,0)</f>
        <v>4058.92</v>
      </c>
      <c r="F278" s="17">
        <f>VLOOKUP(A278,'FOLHA DE PAGAMENTO'!$A$3:$H$827,8,0)</f>
        <v>4058.92</v>
      </c>
      <c r="G278" s="18">
        <f>VLOOKUP(A278,DESCONTOS!$A$3:$J$827,10,0)</f>
        <v>3711.23</v>
      </c>
      <c r="H278" s="17">
        <f t="shared" si="4"/>
        <v>4406.6100000000006</v>
      </c>
      <c r="I278" s="7"/>
      <c r="J278" s="5"/>
    </row>
    <row r="279" spans="1:11">
      <c r="A279" s="13" t="s">
        <v>287</v>
      </c>
      <c r="B279" s="6" t="str">
        <f>VLOOKUP(A279,'FOLHA DE PAGAMENTO'!$A$3:$H$827,3,0)</f>
        <v>Diretor Geral III</v>
      </c>
      <c r="C279" s="16">
        <f>VLOOKUP(A279,'FOLHA DE PAGAMENTO'!$A$3:$H$827,5,0)</f>
        <v>44624</v>
      </c>
      <c r="D279" s="17">
        <v>0</v>
      </c>
      <c r="E279" s="17">
        <f>VLOOKUP(A279,'13º SALÁRIO'!$A$3:$O$815,12,0)</f>
        <v>41293.839999999997</v>
      </c>
      <c r="F279" s="17">
        <f>VLOOKUP(A279,'FOLHA DE PAGAMENTO'!$A$3:$H$827,8,0)</f>
        <v>48028.2</v>
      </c>
      <c r="G279" s="18">
        <f>VLOOKUP(A279,DESCONTOS!$A$3:$J$827,10,0)</f>
        <v>36667.089999999997</v>
      </c>
      <c r="H279" s="17">
        <f t="shared" si="4"/>
        <v>52654.95</v>
      </c>
      <c r="I279" s="7"/>
      <c r="J279" s="5"/>
      <c r="K279" s="5"/>
    </row>
    <row r="280" spans="1:11">
      <c r="A280" s="13" t="s">
        <v>288</v>
      </c>
      <c r="B280" s="6" t="str">
        <f>VLOOKUP(A280,'FOLHA DE PAGAMENTO'!$A$3:$H$827,3,0)</f>
        <v>Tecnico de Enfermagem II</v>
      </c>
      <c r="C280" s="16">
        <f>VLOOKUP(A280,'FOLHA DE PAGAMENTO'!$A$3:$H$827,5,0)</f>
        <v>45124</v>
      </c>
      <c r="D280" s="17">
        <v>0</v>
      </c>
      <c r="E280" s="17">
        <f>VLOOKUP(A280,'13º SALÁRIO'!$A$3:$O$815,12,0)</f>
        <v>4058.92</v>
      </c>
      <c r="F280" s="17">
        <f>VLOOKUP(A280,'FOLHA DE PAGAMENTO'!$A$3:$H$827,8,0)</f>
        <v>4200.4399999999996</v>
      </c>
      <c r="G280" s="18">
        <f>VLOOKUP(A280,DESCONTOS!$A$3:$J$827,10,0)</f>
        <v>4226.4799999999996</v>
      </c>
      <c r="H280" s="17">
        <f t="shared" si="4"/>
        <v>4032.880000000001</v>
      </c>
      <c r="I280" s="7"/>
      <c r="J280" s="5"/>
      <c r="K280" s="5"/>
    </row>
    <row r="281" spans="1:11">
      <c r="A281" s="13" t="s">
        <v>289</v>
      </c>
      <c r="B281" s="6" t="str">
        <f>VLOOKUP(A281,'FOLHA DE PAGAMENTO'!$A$3:$H$827,3,0)</f>
        <v>Técnico de Enfermagem I</v>
      </c>
      <c r="C281" s="16">
        <f>VLOOKUP(A281,'FOLHA DE PAGAMENTO'!$A$3:$H$827,5,0)</f>
        <v>45397</v>
      </c>
      <c r="D281" s="17">
        <v>0</v>
      </c>
      <c r="E281" s="17">
        <f>VLOOKUP(A281,'13º SALÁRIO'!$A$3:$O$815,12,0)</f>
        <v>3474.67</v>
      </c>
      <c r="F281" s="17">
        <f>VLOOKUP(A281,'FOLHA DE PAGAMENTO'!$A$3:$H$827,8,0)</f>
        <v>4822.22</v>
      </c>
      <c r="G281" s="18">
        <f>VLOOKUP(A281,DESCONTOS!$A$3:$J$827,10,0)</f>
        <v>3625.71</v>
      </c>
      <c r="H281" s="17">
        <f t="shared" si="4"/>
        <v>4671.1799999999994</v>
      </c>
      <c r="I281" s="7"/>
      <c r="J281" s="5"/>
      <c r="K281" s="5"/>
    </row>
    <row r="282" spans="1:11">
      <c r="A282" s="13" t="s">
        <v>290</v>
      </c>
      <c r="B282" s="6" t="str">
        <f>VLOOKUP(A282,'FOLHA DE PAGAMENTO'!$A$3:$H$827,3,0)</f>
        <v>Enfermeiro (a) I</v>
      </c>
      <c r="C282" s="16">
        <f>VLOOKUP(A282,'FOLHA DE PAGAMENTO'!$A$3:$H$827,5,0)</f>
        <v>44977</v>
      </c>
      <c r="D282" s="17">
        <v>0</v>
      </c>
      <c r="E282" s="17">
        <f>VLOOKUP(A282,'13º SALÁRIO'!$A$3:$O$815,12,0)</f>
        <v>4613.8999999999996</v>
      </c>
      <c r="F282" s="17">
        <f>VLOOKUP(A282,'FOLHA DE PAGAMENTO'!$A$3:$H$827,8,0)</f>
        <v>5008.16</v>
      </c>
      <c r="G282" s="18">
        <f>VLOOKUP(A282,DESCONTOS!$A$3:$J$827,10,0)</f>
        <v>3567.04</v>
      </c>
      <c r="H282" s="17">
        <f t="shared" si="4"/>
        <v>6055.0199999999995</v>
      </c>
      <c r="I282" s="7"/>
      <c r="J282" s="5"/>
      <c r="K282" s="5"/>
    </row>
    <row r="283" spans="1:11">
      <c r="A283" s="13" t="s">
        <v>291</v>
      </c>
      <c r="B283" s="6" t="str">
        <f>VLOOKUP(A283,'FOLHA DE PAGAMENTO'!$A$3:$H$827,3,0)</f>
        <v>Tecnico de Enfermagem II</v>
      </c>
      <c r="C283" s="16">
        <f>VLOOKUP(A283,'FOLHA DE PAGAMENTO'!$A$3:$H$827,5,0)</f>
        <v>44949</v>
      </c>
      <c r="D283" s="17">
        <v>0</v>
      </c>
      <c r="E283" s="17">
        <f>VLOOKUP(A283,'13º SALÁRIO'!$A$3:$O$815,12,0)</f>
        <v>4597.0600000000004</v>
      </c>
      <c r="F283" s="17">
        <f>VLOOKUP(A283,'FOLHA DE PAGAMENTO'!$A$3:$H$827,8,0)</f>
        <v>4702.91</v>
      </c>
      <c r="G283" s="18">
        <f>VLOOKUP(A283,DESCONTOS!$A$3:$J$827,10,0)</f>
        <v>4258.18</v>
      </c>
      <c r="H283" s="17">
        <f t="shared" si="4"/>
        <v>5041.7900000000009</v>
      </c>
      <c r="I283" s="7"/>
      <c r="J283" s="5"/>
      <c r="K283" s="5"/>
    </row>
    <row r="284" spans="1:11">
      <c r="A284" s="13" t="s">
        <v>292</v>
      </c>
      <c r="B284" s="6" t="str">
        <f>VLOOKUP(A284,'FOLHA DE PAGAMENTO'!$A$3:$H$827,3,0)</f>
        <v>Técnico de Enfermagem I</v>
      </c>
      <c r="C284" s="16">
        <f>VLOOKUP(A284,'FOLHA DE PAGAMENTO'!$A$3:$H$827,5,0)</f>
        <v>45327</v>
      </c>
      <c r="D284" s="17">
        <v>0</v>
      </c>
      <c r="E284" s="17">
        <f>VLOOKUP(A284,'13º SALÁRIO'!$A$3:$O$815,12,0)</f>
        <v>2368.38</v>
      </c>
      <c r="F284" s="17">
        <f>VLOOKUP(A284,'FOLHA DE PAGAMENTO'!$A$3:$H$827,8,0)</f>
        <v>4058.92</v>
      </c>
      <c r="G284" s="18">
        <f>VLOOKUP(A284,DESCONTOS!$A$3:$J$827,10,0)</f>
        <v>2152.48</v>
      </c>
      <c r="H284" s="17">
        <f t="shared" si="4"/>
        <v>4274.82</v>
      </c>
      <c r="I284" s="7"/>
      <c r="J284" s="5"/>
      <c r="K284" s="5"/>
    </row>
    <row r="285" spans="1:11">
      <c r="A285" s="13" t="s">
        <v>293</v>
      </c>
      <c r="B285" s="6" t="str">
        <f>VLOOKUP(A285,'FOLHA DE PAGAMENTO'!$A$3:$H$827,3,0)</f>
        <v>Tecnico de Enfermagem II</v>
      </c>
      <c r="C285" s="16">
        <f>VLOOKUP(A285,'FOLHA DE PAGAMENTO'!$A$3:$H$827,5,0)</f>
        <v>44581</v>
      </c>
      <c r="D285" s="17">
        <v>0</v>
      </c>
      <c r="E285" s="17">
        <f>VLOOKUP(A285,'13º SALÁRIO'!$A$3:$O$815,12,0)</f>
        <v>4058.92</v>
      </c>
      <c r="F285" s="17">
        <f>VLOOKUP(A285,'FOLHA DE PAGAMENTO'!$A$3:$H$827,8,0)</f>
        <v>4058.92</v>
      </c>
      <c r="G285" s="18">
        <f>VLOOKUP(A285,DESCONTOS!$A$3:$J$827,10,0)</f>
        <v>3733.12</v>
      </c>
      <c r="H285" s="17">
        <f t="shared" si="4"/>
        <v>4384.72</v>
      </c>
      <c r="I285" s="7"/>
      <c r="J285" s="5"/>
      <c r="K285" s="5"/>
    </row>
    <row r="286" spans="1:11">
      <c r="A286" s="13" t="s">
        <v>294</v>
      </c>
      <c r="B286" s="6" t="str">
        <f>VLOOKUP(A286,'FOLHA DE PAGAMENTO'!$A$3:$H$827,3,0)</f>
        <v>Tecnico de Enfermagem II</v>
      </c>
      <c r="C286" s="16">
        <f>VLOOKUP(A286,'FOLHA DE PAGAMENTO'!$A$3:$H$827,5,0)</f>
        <v>44532</v>
      </c>
      <c r="D286" s="17">
        <v>0</v>
      </c>
      <c r="E286" s="17">
        <f>VLOOKUP(A286,'13º SALÁRIO'!$A$3:$O$815,12,0)</f>
        <v>4516.8100000000004</v>
      </c>
      <c r="F286" s="17">
        <f>VLOOKUP(A286,'FOLHA DE PAGAMENTO'!$A$3:$H$827,8,0)</f>
        <v>4771.84</v>
      </c>
      <c r="G286" s="18">
        <f>VLOOKUP(A286,DESCONTOS!$A$3:$J$827,10,0)</f>
        <v>4180.97</v>
      </c>
      <c r="H286" s="17">
        <f t="shared" si="4"/>
        <v>5107.6800000000012</v>
      </c>
      <c r="I286" s="7"/>
      <c r="J286" s="5"/>
      <c r="K286" s="5"/>
    </row>
    <row r="287" spans="1:11">
      <c r="A287" s="13" t="s">
        <v>295</v>
      </c>
      <c r="B287" s="6" t="str">
        <f>VLOOKUP(A287,'FOLHA DE PAGAMENTO'!$A$3:$H$827,3,0)</f>
        <v>Supervisor Administrativo I</v>
      </c>
      <c r="C287" s="16">
        <f>VLOOKUP(A287,'FOLHA DE PAGAMENTO'!$A$3:$H$827,5,0)</f>
        <v>45271</v>
      </c>
      <c r="D287" s="17">
        <v>0</v>
      </c>
      <c r="E287" s="17">
        <f>VLOOKUP(A287,'13º SALÁRIO'!$A$3:$O$815,12,0)</f>
        <v>5557.45</v>
      </c>
      <c r="F287" s="17">
        <f>VLOOKUP(A287,'FOLHA DE PAGAMENTO'!$A$3:$H$827,8,0)</f>
        <v>5790.66</v>
      </c>
      <c r="G287" s="18">
        <f>VLOOKUP(A287,DESCONTOS!$A$3:$J$827,10,0)</f>
        <v>3808.85</v>
      </c>
      <c r="H287" s="17">
        <f t="shared" si="4"/>
        <v>7539.26</v>
      </c>
      <c r="I287" s="7"/>
      <c r="J287" s="5"/>
      <c r="K287" s="5"/>
    </row>
    <row r="288" spans="1:11">
      <c r="A288" s="13" t="s">
        <v>296</v>
      </c>
      <c r="B288" s="6" t="str">
        <f>VLOOKUP(A288,'FOLHA DE PAGAMENTO'!$A$3:$H$827,3,0)</f>
        <v>Enfermeiro (a) I</v>
      </c>
      <c r="C288" s="16">
        <f>VLOOKUP(A288,'FOLHA DE PAGAMENTO'!$A$3:$H$827,5,0)</f>
        <v>44977</v>
      </c>
      <c r="D288" s="17">
        <v>0</v>
      </c>
      <c r="E288" s="17">
        <f>VLOOKUP(A288,'13º SALÁRIO'!$A$3:$O$815,12,0)</f>
        <v>4224.2</v>
      </c>
      <c r="F288" s="17">
        <f>VLOOKUP(A288,'FOLHA DE PAGAMENTO'!$A$3:$H$827,8,0)</f>
        <v>4224.2</v>
      </c>
      <c r="G288" s="18">
        <f>VLOOKUP(A288,DESCONTOS!$A$3:$J$827,10,0)</f>
        <v>3000.59</v>
      </c>
      <c r="H288" s="17">
        <f t="shared" si="4"/>
        <v>5447.8099999999995</v>
      </c>
      <c r="I288" s="7"/>
      <c r="J288" s="5"/>
      <c r="K288" s="5"/>
    </row>
    <row r="289" spans="1:11">
      <c r="A289" s="13" t="s">
        <v>297</v>
      </c>
      <c r="B289" s="6" t="str">
        <f>VLOOKUP(A289,'FOLHA DE PAGAMENTO'!$A$3:$H$827,3,0)</f>
        <v>Coordenador de Enfermagem I</v>
      </c>
      <c r="C289" s="16">
        <f>VLOOKUP(A289,'FOLHA DE PAGAMENTO'!$A$3:$H$827,5,0)</f>
        <v>44531</v>
      </c>
      <c r="D289" s="17">
        <v>0</v>
      </c>
      <c r="E289" s="17">
        <f>VLOOKUP(A289,'13º SALÁRIO'!$A$3:$O$815,12,0)</f>
        <v>12724.65</v>
      </c>
      <c r="F289" s="17">
        <f>VLOOKUP(A289,'FOLHA DE PAGAMENTO'!$A$3:$H$827,8,0)</f>
        <v>13089.37</v>
      </c>
      <c r="G289" s="18">
        <f>VLOOKUP(A289,DESCONTOS!$A$3:$J$827,10,0)</f>
        <v>11634.29</v>
      </c>
      <c r="H289" s="17">
        <f t="shared" si="4"/>
        <v>14179.73</v>
      </c>
      <c r="I289" s="7"/>
      <c r="J289" s="5"/>
    </row>
    <row r="290" spans="1:11">
      <c r="A290" s="13" t="s">
        <v>298</v>
      </c>
      <c r="B290" s="6" t="str">
        <f>VLOOKUP(A290,'FOLHA DE PAGAMENTO'!$A$3:$H$827,3,0)</f>
        <v>Auxiliar de Farmácia 12X36 I</v>
      </c>
      <c r="C290" s="16">
        <f>VLOOKUP(A290,'FOLHA DE PAGAMENTO'!$A$3:$H$827,5,0)</f>
        <v>45126</v>
      </c>
      <c r="D290" s="17">
        <v>0</v>
      </c>
      <c r="E290" s="17">
        <f>VLOOKUP(A290,'13º SALÁRIO'!$A$3:$O$815,12,0)</f>
        <v>2333.65</v>
      </c>
      <c r="F290" s="17">
        <f>VLOOKUP(A290,'FOLHA DE PAGAMENTO'!$A$3:$H$827,8,0)</f>
        <v>2606.79</v>
      </c>
      <c r="G290" s="18">
        <f>VLOOKUP(A290,DESCONTOS!$A$3:$J$827,10,0)</f>
        <v>1248.76</v>
      </c>
      <c r="H290" s="17">
        <f t="shared" si="4"/>
        <v>3691.6800000000003</v>
      </c>
      <c r="I290" s="7"/>
      <c r="J290" s="5"/>
      <c r="K290" s="5"/>
    </row>
    <row r="291" spans="1:11">
      <c r="A291" s="13" t="s">
        <v>299</v>
      </c>
      <c r="B291" s="6" t="str">
        <f>VLOOKUP(A291,'FOLHA DE PAGAMENTO'!$A$3:$H$827,3,0)</f>
        <v>Tecnico de Enfermagem II</v>
      </c>
      <c r="C291" s="16">
        <f>VLOOKUP(A291,'FOLHA DE PAGAMENTO'!$A$3:$H$827,5,0)</f>
        <v>44991</v>
      </c>
      <c r="D291" s="17">
        <v>0</v>
      </c>
      <c r="E291" s="17">
        <f>VLOOKUP(A291,'13º SALÁRIO'!$A$3:$O$815,12,0)</f>
        <v>4600.6000000000004</v>
      </c>
      <c r="F291" s="17">
        <f>VLOOKUP(A291,'FOLHA DE PAGAMENTO'!$A$3:$H$827,8,0)</f>
        <v>5013.22</v>
      </c>
      <c r="G291" s="18">
        <f>VLOOKUP(A291,DESCONTOS!$A$3:$J$827,10,0)</f>
        <v>4192.3900000000003</v>
      </c>
      <c r="H291" s="17">
        <f t="shared" si="4"/>
        <v>5421.4299999999994</v>
      </c>
      <c r="I291" s="7"/>
      <c r="J291" s="5"/>
      <c r="K291" s="5"/>
    </row>
    <row r="292" spans="1:11">
      <c r="A292" s="13" t="s">
        <v>300</v>
      </c>
      <c r="B292" s="6" t="str">
        <f>VLOOKUP(A292,'FOLHA DE PAGAMENTO'!$A$3:$H$827,3,0)</f>
        <v>Tecnico de Enfermagem II</v>
      </c>
      <c r="C292" s="16">
        <f>VLOOKUP(A292,'FOLHA DE PAGAMENTO'!$A$3:$H$827,5,0)</f>
        <v>44584</v>
      </c>
      <c r="D292" s="17">
        <v>0</v>
      </c>
      <c r="E292" s="17">
        <f>VLOOKUP(A292,'13º SALÁRIO'!$A$3:$O$815,12,0)</f>
        <v>4058.92</v>
      </c>
      <c r="F292" s="17">
        <f>VLOOKUP(A292,'FOLHA DE PAGAMENTO'!$A$3:$H$827,8,0)</f>
        <v>4058.92</v>
      </c>
      <c r="G292" s="18">
        <f>VLOOKUP(A292,DESCONTOS!$A$3:$J$827,10,0)</f>
        <v>3711.23</v>
      </c>
      <c r="H292" s="17">
        <f t="shared" si="4"/>
        <v>4406.6100000000006</v>
      </c>
      <c r="I292" s="7"/>
      <c r="J292" s="5"/>
    </row>
    <row r="293" spans="1:11">
      <c r="A293" s="13" t="s">
        <v>301</v>
      </c>
      <c r="B293" s="6" t="str">
        <f>VLOOKUP(A293,'FOLHA DE PAGAMENTO'!$A$3:$H$827,3,0)</f>
        <v>Tecnico de Enfermagem II</v>
      </c>
      <c r="C293" s="16">
        <f>VLOOKUP(A293,'FOLHA DE PAGAMENTO'!$A$3:$H$827,5,0)</f>
        <v>45139</v>
      </c>
      <c r="D293" s="17">
        <v>0</v>
      </c>
      <c r="E293" s="17">
        <f>VLOOKUP(A293,'13º SALÁRIO'!$A$3:$O$815,12,0)</f>
        <v>4875.82</v>
      </c>
      <c r="F293" s="17">
        <f>VLOOKUP(A293,'FOLHA DE PAGAMENTO'!$A$3:$H$827,8,0)</f>
        <v>4637.83</v>
      </c>
      <c r="G293" s="18">
        <f>VLOOKUP(A293,DESCONTOS!$A$3:$J$827,10,0)</f>
        <v>4298.58</v>
      </c>
      <c r="H293" s="17">
        <f t="shared" si="4"/>
        <v>5215.07</v>
      </c>
      <c r="I293" s="7"/>
      <c r="J293" s="5"/>
      <c r="K293" s="5"/>
    </row>
    <row r="294" spans="1:11">
      <c r="A294" s="13" t="s">
        <v>302</v>
      </c>
      <c r="B294" s="6" t="str">
        <f>VLOOKUP(A294,'FOLHA DE PAGAMENTO'!$A$3:$H$827,3,0)</f>
        <v>Tecnico de Enfermagem II</v>
      </c>
      <c r="C294" s="16">
        <f>VLOOKUP(A294,'FOLHA DE PAGAMENTO'!$A$3:$H$827,5,0)</f>
        <v>44531</v>
      </c>
      <c r="D294" s="17">
        <v>0</v>
      </c>
      <c r="E294" s="17">
        <f>VLOOKUP(A294,'13º SALÁRIO'!$A$3:$O$815,12,0)</f>
        <v>5001.7700000000004</v>
      </c>
      <c r="F294" s="17">
        <f>VLOOKUP(A294,'FOLHA DE PAGAMENTO'!$A$3:$H$827,8,0)</f>
        <v>5119.93</v>
      </c>
      <c r="G294" s="18">
        <f>VLOOKUP(A294,DESCONTOS!$A$3:$J$827,10,0)</f>
        <v>4492.12</v>
      </c>
      <c r="H294" s="17">
        <f t="shared" si="4"/>
        <v>5629.5800000000008</v>
      </c>
      <c r="I294" s="7"/>
      <c r="J294" s="5"/>
      <c r="K294" s="5"/>
    </row>
    <row r="295" spans="1:11">
      <c r="A295" s="13" t="s">
        <v>303</v>
      </c>
      <c r="B295" s="6" t="str">
        <f>VLOOKUP(A295,'FOLHA DE PAGAMENTO'!$A$3:$H$827,3,0)</f>
        <v>Técnico de Enfermagem I</v>
      </c>
      <c r="C295" s="16">
        <f>VLOOKUP(A295,'FOLHA DE PAGAMENTO'!$A$3:$H$827,5,0)</f>
        <v>45509</v>
      </c>
      <c r="D295" s="17">
        <v>0</v>
      </c>
      <c r="E295" s="17">
        <f>VLOOKUP(A295,'13º SALÁRIO'!$A$3:$O$815,12,0)</f>
        <v>2404.3200000000002</v>
      </c>
      <c r="F295" s="17">
        <f>VLOOKUP(A295,'FOLHA DE PAGAMENTO'!$A$3:$H$827,8,0)</f>
        <v>4682.2</v>
      </c>
      <c r="G295" s="18">
        <f>VLOOKUP(A295,DESCONTOS!$A$3:$J$827,10,0)</f>
        <v>2995.21</v>
      </c>
      <c r="H295" s="17">
        <f t="shared" si="4"/>
        <v>4091.3100000000004</v>
      </c>
      <c r="I295" s="7"/>
      <c r="J295" s="5"/>
      <c r="K295" s="5"/>
    </row>
    <row r="296" spans="1:11">
      <c r="A296" s="13" t="s">
        <v>304</v>
      </c>
      <c r="B296" s="6" t="str">
        <f>VLOOKUP(A296,'FOLHA DE PAGAMENTO'!$A$3:$H$827,3,0)</f>
        <v>Enfermeiro (a) I</v>
      </c>
      <c r="C296" s="16">
        <f>VLOOKUP(A296,'FOLHA DE PAGAMENTO'!$A$3:$H$827,5,0)</f>
        <v>45293</v>
      </c>
      <c r="D296" s="17">
        <v>0</v>
      </c>
      <c r="E296" s="17">
        <f>VLOOKUP(A296,'13º SALÁRIO'!$A$3:$O$815,12,0)</f>
        <v>4970.42</v>
      </c>
      <c r="F296" s="17">
        <f>VLOOKUP(A296,'FOLHA DE PAGAMENTO'!$A$3:$H$827,8,0)</f>
        <v>5020.22</v>
      </c>
      <c r="G296" s="18">
        <f>VLOOKUP(A296,DESCONTOS!$A$3:$J$827,10,0)</f>
        <v>3882.09</v>
      </c>
      <c r="H296" s="17">
        <f t="shared" si="4"/>
        <v>6108.5499999999993</v>
      </c>
      <c r="I296" s="7"/>
      <c r="J296" s="5"/>
      <c r="K296" s="5"/>
    </row>
    <row r="297" spans="1:11">
      <c r="A297" s="13" t="s">
        <v>305</v>
      </c>
      <c r="B297" s="6" t="str">
        <f>VLOOKUP(A297,'FOLHA DE PAGAMENTO'!$A$3:$H$827,3,0)</f>
        <v>Auxiliar de Transporte 12x36 I</v>
      </c>
      <c r="C297" s="16">
        <f>VLOOKUP(A297,'FOLHA DE PAGAMENTO'!$A$3:$H$827,5,0)</f>
        <v>45642</v>
      </c>
      <c r="D297" s="17">
        <v>0</v>
      </c>
      <c r="E297" s="17">
        <f>VLOOKUP(A297,'13º SALÁRIO'!$A$3:$O$815,12,0)</f>
        <v>150.30000000000001</v>
      </c>
      <c r="F297" s="17">
        <f>VLOOKUP(A297,'FOLHA DE PAGAMENTO'!$A$3:$H$827,8,0)</f>
        <v>1117.3399999999999</v>
      </c>
      <c r="G297" s="18">
        <f>VLOOKUP(A297,DESCONTOS!$A$3:$J$827,10,0)</f>
        <v>95.07</v>
      </c>
      <c r="H297" s="17">
        <f t="shared" si="4"/>
        <v>1172.57</v>
      </c>
      <c r="I297" s="7"/>
      <c r="J297" s="5"/>
      <c r="K297" s="5"/>
    </row>
    <row r="298" spans="1:11">
      <c r="A298" s="13" t="s">
        <v>306</v>
      </c>
      <c r="B298" s="6" t="str">
        <f>VLOOKUP(A298,'FOLHA DE PAGAMENTO'!$A$3:$H$827,3,0)</f>
        <v>Faturista I</v>
      </c>
      <c r="C298" s="16">
        <f>VLOOKUP(A298,'FOLHA DE PAGAMENTO'!$A$3:$H$827,5,0)</f>
        <v>45299</v>
      </c>
      <c r="D298" s="17">
        <v>0</v>
      </c>
      <c r="E298" s="17">
        <f>VLOOKUP(A298,'13º SALÁRIO'!$A$3:$O$815,12,0)</f>
        <v>2698.44</v>
      </c>
      <c r="F298" s="17">
        <f>VLOOKUP(A298,'FOLHA DE PAGAMENTO'!$A$3:$H$827,8,0)</f>
        <v>2698.44</v>
      </c>
      <c r="G298" s="18">
        <f>VLOOKUP(A298,DESCONTOS!$A$3:$J$827,10,0)</f>
        <v>1473.6399999999999</v>
      </c>
      <c r="H298" s="17">
        <f t="shared" si="4"/>
        <v>3923.2400000000002</v>
      </c>
      <c r="I298" s="7"/>
      <c r="J298" s="5"/>
      <c r="K298" s="5"/>
    </row>
    <row r="299" spans="1:11">
      <c r="A299" s="13" t="s">
        <v>307</v>
      </c>
      <c r="B299" s="6" t="str">
        <f>VLOOKUP(A299,'FOLHA DE PAGAMENTO'!$A$3:$H$827,3,0)</f>
        <v>Tecnico de Enfermagem II</v>
      </c>
      <c r="C299" s="16">
        <f>VLOOKUP(A299,'FOLHA DE PAGAMENTO'!$A$3:$H$827,5,0)</f>
        <v>44942</v>
      </c>
      <c r="D299" s="17">
        <v>0</v>
      </c>
      <c r="E299" s="17">
        <f>VLOOKUP(A299,'13º SALÁRIO'!$A$3:$O$815,12,0)</f>
        <v>4341.32</v>
      </c>
      <c r="F299" s="17">
        <f>VLOOKUP(A299,'FOLHA DE PAGAMENTO'!$A$3:$H$827,8,0)</f>
        <v>4341.32</v>
      </c>
      <c r="G299" s="18">
        <f>VLOOKUP(A299,DESCONTOS!$A$3:$J$827,10,0)</f>
        <v>3846.92</v>
      </c>
      <c r="H299" s="17">
        <f t="shared" si="4"/>
        <v>4835.7199999999993</v>
      </c>
      <c r="I299" s="7"/>
      <c r="J299" s="5"/>
    </row>
    <row r="300" spans="1:11">
      <c r="A300" s="13" t="s">
        <v>308</v>
      </c>
      <c r="B300" s="6" t="str">
        <f>VLOOKUP(A300,'FOLHA DE PAGAMENTO'!$A$3:$H$827,3,0)</f>
        <v>Tecnico de Enfermagem II</v>
      </c>
      <c r="C300" s="16">
        <f>VLOOKUP(A300,'FOLHA DE PAGAMENTO'!$A$3:$H$827,5,0)</f>
        <v>44949</v>
      </c>
      <c r="D300" s="17">
        <v>0</v>
      </c>
      <c r="E300" s="17">
        <f>VLOOKUP(A300,'13º SALÁRIO'!$A$3:$O$815,12,0)</f>
        <v>4303.67</v>
      </c>
      <c r="F300" s="17">
        <f>VLOOKUP(A300,'FOLHA DE PAGAMENTO'!$A$3:$H$827,8,0)</f>
        <v>4667.0200000000004</v>
      </c>
      <c r="G300" s="18">
        <f>VLOOKUP(A300,DESCONTOS!$A$3:$J$827,10,0)</f>
        <v>4029.41</v>
      </c>
      <c r="H300" s="17">
        <f t="shared" si="4"/>
        <v>4941.2800000000007</v>
      </c>
      <c r="I300" s="7"/>
      <c r="J300" s="5"/>
      <c r="K300" s="5"/>
    </row>
    <row r="301" spans="1:11">
      <c r="A301" s="13" t="s">
        <v>309</v>
      </c>
      <c r="B301" s="6" t="str">
        <f>VLOOKUP(A301,'FOLHA DE PAGAMENTO'!$A$3:$H$827,3,0)</f>
        <v>Auxiliar Adm - Aprendiz I</v>
      </c>
      <c r="C301" s="16">
        <f>VLOOKUP(A301,'FOLHA DE PAGAMENTO'!$A$3:$H$827,5,0)</f>
        <v>45295</v>
      </c>
      <c r="D301" s="17">
        <v>0</v>
      </c>
      <c r="E301" s="17">
        <f>VLOOKUP(A301,'13º SALÁRIO'!$A$3:$O$815,12,0)</f>
        <v>1352.17</v>
      </c>
      <c r="F301" s="17">
        <f>VLOOKUP(A301,'FOLHA DE PAGAMENTO'!$A$3:$H$827,8,0)</f>
        <v>1285.77</v>
      </c>
      <c r="G301" s="18">
        <f>VLOOKUP(A301,DESCONTOS!$A$3:$J$827,10,0)</f>
        <v>778.02</v>
      </c>
      <c r="H301" s="17">
        <f t="shared" si="4"/>
        <v>1859.92</v>
      </c>
      <c r="I301" s="7"/>
      <c r="J301" s="5"/>
      <c r="K301" s="5"/>
    </row>
    <row r="302" spans="1:11">
      <c r="A302" s="13" t="s">
        <v>310</v>
      </c>
      <c r="B302" s="6" t="str">
        <f>VLOOKUP(A302,'FOLHA DE PAGAMENTO'!$A$3:$H$827,3,0)</f>
        <v>Auxiliar de Transporte 12x36 I</v>
      </c>
      <c r="C302" s="16">
        <f>VLOOKUP(A302,'FOLHA DE PAGAMENTO'!$A$3:$H$827,5,0)</f>
        <v>45642</v>
      </c>
      <c r="D302" s="17">
        <v>0</v>
      </c>
      <c r="E302" s="17">
        <f>VLOOKUP(A302,'13º SALÁRIO'!$A$3:$O$815,12,0)</f>
        <v>150.30000000000001</v>
      </c>
      <c r="F302" s="17">
        <f>VLOOKUP(A302,'FOLHA DE PAGAMENTO'!$A$3:$H$827,8,0)</f>
        <v>1117.3399999999999</v>
      </c>
      <c r="G302" s="18">
        <f>VLOOKUP(A302,DESCONTOS!$A$3:$J$827,10,0)</f>
        <v>95.07</v>
      </c>
      <c r="H302" s="17">
        <f t="shared" si="4"/>
        <v>1172.57</v>
      </c>
      <c r="I302" s="7"/>
      <c r="J302" s="5"/>
      <c r="K302" s="5"/>
    </row>
    <row r="303" spans="1:11">
      <c r="A303" s="13" t="s">
        <v>311</v>
      </c>
      <c r="B303" s="6" t="str">
        <f>VLOOKUP(A303,'FOLHA DE PAGAMENTO'!$A$3:$H$827,3,0)</f>
        <v>Aux de Almoxarifado 12X36 I</v>
      </c>
      <c r="C303" s="16">
        <f>VLOOKUP(A303,'FOLHA DE PAGAMENTO'!$A$3:$H$827,5,0)</f>
        <v>45558</v>
      </c>
      <c r="D303" s="17">
        <v>0</v>
      </c>
      <c r="E303" s="17">
        <f>VLOOKUP(A303,'13º SALÁRIO'!$A$3:$O$815,12,0)</f>
        <v>604.70000000000005</v>
      </c>
      <c r="F303" s="17">
        <f>VLOOKUP(A303,'FOLHA DE PAGAMENTO'!$A$3:$H$827,8,0)</f>
        <v>2874.72</v>
      </c>
      <c r="G303" s="18">
        <f>VLOOKUP(A303,DESCONTOS!$A$3:$J$827,10,0)</f>
        <v>513.69000000000005</v>
      </c>
      <c r="H303" s="17">
        <f t="shared" si="4"/>
        <v>2965.73</v>
      </c>
      <c r="I303" s="7"/>
      <c r="J303" s="5"/>
      <c r="K303" s="5"/>
    </row>
    <row r="304" spans="1:11">
      <c r="A304" s="13" t="s">
        <v>312</v>
      </c>
      <c r="B304" s="6" t="str">
        <f>VLOOKUP(A304,'FOLHA DE PAGAMENTO'!$A$3:$H$827,3,0)</f>
        <v>Tecnico de Enfermagem II</v>
      </c>
      <c r="C304" s="16">
        <f>VLOOKUP(A304,'FOLHA DE PAGAMENTO'!$A$3:$H$827,5,0)</f>
        <v>45089</v>
      </c>
      <c r="D304" s="17">
        <v>0</v>
      </c>
      <c r="E304" s="17">
        <f>VLOOKUP(A304,'13º SALÁRIO'!$A$3:$O$815,12,0)</f>
        <v>4575.82</v>
      </c>
      <c r="F304" s="17">
        <f>VLOOKUP(A304,'FOLHA DE PAGAMENTO'!$A$3:$H$827,8,0)</f>
        <v>4751.5600000000004</v>
      </c>
      <c r="G304" s="18">
        <f>VLOOKUP(A304,DESCONTOS!$A$3:$J$827,10,0)</f>
        <v>4210.12</v>
      </c>
      <c r="H304" s="17">
        <f t="shared" si="4"/>
        <v>5117.2600000000011</v>
      </c>
      <c r="I304" s="7"/>
      <c r="J304" s="5"/>
      <c r="K304" s="5"/>
    </row>
    <row r="305" spans="1:11">
      <c r="A305" s="13" t="s">
        <v>313</v>
      </c>
      <c r="B305" s="6" t="str">
        <f>VLOOKUP(A305,'FOLHA DE PAGAMENTO'!$A$3:$H$827,3,0)</f>
        <v>Técnico de Enfermagem I</v>
      </c>
      <c r="C305" s="16">
        <f>VLOOKUP(A305,'FOLHA DE PAGAMENTO'!$A$3:$H$827,5,0)</f>
        <v>45593</v>
      </c>
      <c r="D305" s="17">
        <v>0</v>
      </c>
      <c r="E305" s="17">
        <f>VLOOKUP(A305,'13º SALÁRIO'!$A$3:$O$815,12,0)</f>
        <v>1452.48</v>
      </c>
      <c r="F305" s="17">
        <f>VLOOKUP(A305,'FOLHA DE PAGAMENTO'!$A$3:$H$827,8,0)</f>
        <v>4907.13</v>
      </c>
      <c r="G305" s="18">
        <f>VLOOKUP(A305,DESCONTOS!$A$3:$J$827,10,0)</f>
        <v>2541.5</v>
      </c>
      <c r="H305" s="17">
        <f t="shared" si="4"/>
        <v>3818.1100000000006</v>
      </c>
      <c r="I305" s="7"/>
      <c r="J305" s="5"/>
      <c r="K305" s="5"/>
    </row>
    <row r="306" spans="1:11">
      <c r="A306" s="13" t="s">
        <v>314</v>
      </c>
      <c r="B306" s="6" t="str">
        <f>VLOOKUP(A306,'FOLHA DE PAGAMENTO'!$A$3:$H$827,3,0)</f>
        <v>Aux Administrativo I 12X36</v>
      </c>
      <c r="C306" s="16">
        <f>VLOOKUP(A306,'FOLHA DE PAGAMENTO'!$A$3:$H$827,5,0)</f>
        <v>44532</v>
      </c>
      <c r="D306" s="17">
        <v>0</v>
      </c>
      <c r="E306" s="17">
        <f>VLOOKUP(A306,'13º SALÁRIO'!$A$3:$O$815,12,0)</f>
        <v>2135.65</v>
      </c>
      <c r="F306" s="17">
        <f>VLOOKUP(A306,'FOLHA DE PAGAMENTO'!$A$3:$H$827,8,0)</f>
        <v>2485.8000000000002</v>
      </c>
      <c r="G306" s="18">
        <f>VLOOKUP(A306,DESCONTOS!$A$3:$J$827,10,0)</f>
        <v>1113.82</v>
      </c>
      <c r="H306" s="17">
        <f t="shared" si="4"/>
        <v>3507.630000000001</v>
      </c>
      <c r="I306" s="7"/>
      <c r="J306" s="5"/>
      <c r="K306" s="5"/>
    </row>
    <row r="307" spans="1:11">
      <c r="A307" s="13" t="s">
        <v>315</v>
      </c>
      <c r="B307" s="6" t="str">
        <f>VLOOKUP(A307,'FOLHA DE PAGAMENTO'!$A$3:$H$827,3,0)</f>
        <v>Fisioterapeuta I</v>
      </c>
      <c r="C307" s="16">
        <f>VLOOKUP(A307,'FOLHA DE PAGAMENTO'!$A$3:$H$827,5,0)</f>
        <v>44601</v>
      </c>
      <c r="D307" s="17">
        <v>0</v>
      </c>
      <c r="E307" s="17">
        <f>VLOOKUP(A307,'13º SALÁRIO'!$A$3:$O$815,12,0)</f>
        <v>4722.67</v>
      </c>
      <c r="F307" s="17">
        <f>VLOOKUP(A307,'FOLHA DE PAGAMENTO'!$A$3:$H$827,8,0)</f>
        <v>6582.88</v>
      </c>
      <c r="G307" s="18">
        <f>VLOOKUP(A307,DESCONTOS!$A$3:$J$827,10,0)</f>
        <v>8654.9500000000007</v>
      </c>
      <c r="H307" s="17">
        <f t="shared" si="4"/>
        <v>2650.5999999999985</v>
      </c>
      <c r="I307" s="7"/>
      <c r="J307" s="5"/>
      <c r="K307" s="5"/>
    </row>
    <row r="308" spans="1:11">
      <c r="A308" s="13" t="s">
        <v>316</v>
      </c>
      <c r="B308" s="6" t="str">
        <f>VLOOKUP(A308,'FOLHA DE PAGAMENTO'!$A$3:$H$827,3,0)</f>
        <v>Auxiliar de Farmacia I - 12X36</v>
      </c>
      <c r="C308" s="16">
        <f>VLOOKUP(A308,'FOLHA DE PAGAMENTO'!$A$3:$H$827,5,0)</f>
        <v>45418</v>
      </c>
      <c r="D308" s="17">
        <v>0</v>
      </c>
      <c r="E308" s="17">
        <f>VLOOKUP(A308,'13º SALÁRIO'!$A$3:$O$815,12,0)</f>
        <v>1540.74</v>
      </c>
      <c r="F308" s="17">
        <f>VLOOKUP(A308,'FOLHA DE PAGAMENTO'!$A$3:$H$827,8,0)</f>
        <v>2311.12</v>
      </c>
      <c r="G308" s="18">
        <f>VLOOKUP(A308,DESCONTOS!$A$3:$J$827,10,0)</f>
        <v>879.6400000000001</v>
      </c>
      <c r="H308" s="17">
        <f t="shared" si="4"/>
        <v>2972.2199999999993</v>
      </c>
      <c r="I308" s="7"/>
      <c r="J308" s="5"/>
      <c r="K308" s="5"/>
    </row>
    <row r="309" spans="1:11">
      <c r="A309" s="13" t="s">
        <v>317</v>
      </c>
      <c r="B309" s="6" t="str">
        <f>VLOOKUP(A309,'FOLHA DE PAGAMENTO'!$A$3:$H$827,3,0)</f>
        <v>Técnico de Enfermagem I</v>
      </c>
      <c r="C309" s="16">
        <f>VLOOKUP(A309,'FOLHA DE PAGAMENTO'!$A$3:$H$827,5,0)</f>
        <v>45593</v>
      </c>
      <c r="D309" s="17">
        <v>0</v>
      </c>
      <c r="E309" s="17">
        <f>VLOOKUP(A309,'13º SALÁRIO'!$A$3:$O$815,12,0)</f>
        <v>1488.97</v>
      </c>
      <c r="F309" s="17">
        <f>VLOOKUP(A309,'FOLHA DE PAGAMENTO'!$A$3:$H$827,8,0)</f>
        <v>5106.1400000000003</v>
      </c>
      <c r="G309" s="18">
        <f>VLOOKUP(A309,DESCONTOS!$A$3:$J$827,10,0)</f>
        <v>2568.11</v>
      </c>
      <c r="H309" s="17">
        <f t="shared" si="4"/>
        <v>4027.0000000000005</v>
      </c>
      <c r="I309" s="7"/>
      <c r="J309" s="5"/>
      <c r="K309" s="5"/>
    </row>
    <row r="310" spans="1:11">
      <c r="A310" s="13" t="s">
        <v>318</v>
      </c>
      <c r="B310" s="6" t="str">
        <f>VLOOKUP(A310,'FOLHA DE PAGAMENTO'!$A$3:$H$827,3,0)</f>
        <v>Odontologo I RT</v>
      </c>
      <c r="C310" s="16">
        <f>VLOOKUP(A310,'FOLHA DE PAGAMENTO'!$A$3:$H$827,5,0)</f>
        <v>44623</v>
      </c>
      <c r="D310" s="17">
        <v>0</v>
      </c>
      <c r="E310" s="17">
        <f>VLOOKUP(A310,'13º SALÁRIO'!$A$3:$O$815,12,0)</f>
        <v>6187.82</v>
      </c>
      <c r="F310" s="17">
        <f>VLOOKUP(A310,'FOLHA DE PAGAMENTO'!$A$3:$H$827,8,0)</f>
        <v>7085.71</v>
      </c>
      <c r="G310" s="18">
        <f>VLOOKUP(A310,DESCONTOS!$A$3:$J$827,10,0)</f>
        <v>4570.32</v>
      </c>
      <c r="H310" s="17">
        <f t="shared" si="4"/>
        <v>8703.2099999999991</v>
      </c>
      <c r="I310" s="7"/>
      <c r="J310" s="5"/>
      <c r="K310" s="5"/>
    </row>
    <row r="311" spans="1:11">
      <c r="A311" s="13" t="s">
        <v>319</v>
      </c>
      <c r="B311" s="6" t="str">
        <f>VLOOKUP(A311,'FOLHA DE PAGAMENTO'!$A$3:$H$827,3,0)</f>
        <v>Fisioterapeuta I</v>
      </c>
      <c r="C311" s="16">
        <f>VLOOKUP(A311,'FOLHA DE PAGAMENTO'!$A$3:$H$827,5,0)</f>
        <v>44533</v>
      </c>
      <c r="D311" s="17">
        <v>0</v>
      </c>
      <c r="E311" s="17">
        <f>VLOOKUP(A311,'13º SALÁRIO'!$A$3:$O$815,12,0)</f>
        <v>5686.54</v>
      </c>
      <c r="F311" s="17">
        <f>VLOOKUP(A311,'FOLHA DE PAGAMENTO'!$A$3:$H$827,8,0)</f>
        <v>5993.27</v>
      </c>
      <c r="G311" s="18">
        <f>VLOOKUP(A311,DESCONTOS!$A$3:$J$827,10,0)</f>
        <v>4690.24</v>
      </c>
      <c r="H311" s="17">
        <f t="shared" si="4"/>
        <v>6989.5700000000015</v>
      </c>
      <c r="I311" s="7"/>
      <c r="J311" s="5"/>
      <c r="K311" s="5"/>
    </row>
    <row r="312" spans="1:11">
      <c r="A312" s="13" t="s">
        <v>320</v>
      </c>
      <c r="B312" s="6" t="str">
        <f>VLOOKUP(A312,'FOLHA DE PAGAMENTO'!$A$3:$H$827,3,0)</f>
        <v>Auxiliar de Farmacia I - 12X36</v>
      </c>
      <c r="C312" s="16">
        <f>VLOOKUP(A312,'FOLHA DE PAGAMENTO'!$A$3:$H$827,5,0)</f>
        <v>45363</v>
      </c>
      <c r="D312" s="17">
        <v>0</v>
      </c>
      <c r="E312" s="17">
        <f>VLOOKUP(A312,'13º SALÁRIO'!$A$3:$O$815,12,0)</f>
        <v>1947.97</v>
      </c>
      <c r="F312" s="17">
        <f>VLOOKUP(A312,'FOLHA DE PAGAMENTO'!$A$3:$H$827,8,0)</f>
        <v>2311.12</v>
      </c>
      <c r="G312" s="18">
        <f>VLOOKUP(A312,DESCONTOS!$A$3:$J$827,10,0)</f>
        <v>1070.4000000000001</v>
      </c>
      <c r="H312" s="17">
        <f t="shared" si="4"/>
        <v>3188.69</v>
      </c>
      <c r="I312" s="7"/>
      <c r="J312" s="5"/>
    </row>
    <row r="313" spans="1:11">
      <c r="A313" s="13" t="s">
        <v>321</v>
      </c>
      <c r="B313" s="6" t="str">
        <f>VLOOKUP(A313,'FOLHA DE PAGAMENTO'!$A$3:$H$827,3,0)</f>
        <v>Tecnico de Enfermagem II</v>
      </c>
      <c r="C313" s="16">
        <f>VLOOKUP(A313,'FOLHA DE PAGAMENTO'!$A$3:$H$827,5,0)</f>
        <v>44593</v>
      </c>
      <c r="D313" s="17">
        <v>0</v>
      </c>
      <c r="E313" s="17">
        <f>VLOOKUP(A313,'13º SALÁRIO'!$A$3:$O$815,12,0)</f>
        <v>4341.32</v>
      </c>
      <c r="F313" s="17">
        <f>VLOOKUP(A313,'FOLHA DE PAGAMENTO'!$A$3:$H$827,8,0)</f>
        <v>4341.32</v>
      </c>
      <c r="G313" s="18">
        <f>VLOOKUP(A313,DESCONTOS!$A$3:$J$827,10,0)</f>
        <v>3846.92</v>
      </c>
      <c r="H313" s="17">
        <f t="shared" si="4"/>
        <v>4835.7199999999993</v>
      </c>
      <c r="I313" s="7"/>
      <c r="J313" s="5"/>
      <c r="K313" s="5"/>
    </row>
    <row r="314" spans="1:11">
      <c r="A314" s="13" t="s">
        <v>322</v>
      </c>
      <c r="B314" s="6" t="str">
        <f>VLOOKUP(A314,'FOLHA DE PAGAMENTO'!$A$3:$H$827,3,0)</f>
        <v>Enfermeiro (a) I</v>
      </c>
      <c r="C314" s="16">
        <f>VLOOKUP(A314,'FOLHA DE PAGAMENTO'!$A$3:$H$827,5,0)</f>
        <v>44610</v>
      </c>
      <c r="D314" s="17">
        <v>6543.25</v>
      </c>
      <c r="E314" s="17">
        <f>VLOOKUP(A314,'13º SALÁRIO'!$A$3:$O$815,12,0)</f>
        <v>5148.97</v>
      </c>
      <c r="F314" s="17">
        <f>VLOOKUP(A314,'FOLHA DE PAGAMENTO'!$A$3:$H$827,8,0)</f>
        <v>6903.27</v>
      </c>
      <c r="G314" s="18">
        <f>VLOOKUP(A314,DESCONTOS!$A$3:$J$827,10,0)</f>
        <v>9617.92</v>
      </c>
      <c r="H314" s="17">
        <f t="shared" si="4"/>
        <v>8977.5700000000015</v>
      </c>
      <c r="I314" s="7"/>
      <c r="J314" s="5"/>
      <c r="K314" s="5"/>
    </row>
    <row r="315" spans="1:11">
      <c r="A315" s="13" t="s">
        <v>323</v>
      </c>
      <c r="B315" s="6" t="str">
        <f>VLOOKUP(A315,'FOLHA DE PAGAMENTO'!$A$3:$H$827,3,0)</f>
        <v>Tecnico de Enfermagem II</v>
      </c>
      <c r="C315" s="16">
        <f>VLOOKUP(A315,'FOLHA DE PAGAMENTO'!$A$3:$H$827,5,0)</f>
        <v>44531</v>
      </c>
      <c r="D315" s="17">
        <v>0</v>
      </c>
      <c r="E315" s="17">
        <f>VLOOKUP(A315,'13º SALÁRIO'!$A$3:$O$815,12,0)</f>
        <v>4140.53</v>
      </c>
      <c r="F315" s="17">
        <f>VLOOKUP(A315,'FOLHA DE PAGAMENTO'!$A$3:$H$827,8,0)</f>
        <v>4140.53</v>
      </c>
      <c r="G315" s="18">
        <f>VLOOKUP(A315,DESCONTOS!$A$3:$J$827,10,0)</f>
        <v>3804.67</v>
      </c>
      <c r="H315" s="17">
        <f t="shared" si="4"/>
        <v>4476.3899999999994</v>
      </c>
      <c r="I315" s="7"/>
      <c r="J315" s="5"/>
      <c r="K315" s="5"/>
    </row>
    <row r="316" spans="1:11">
      <c r="A316" s="13" t="s">
        <v>324</v>
      </c>
      <c r="B316" s="6" t="str">
        <f>VLOOKUP(A316,'FOLHA DE PAGAMENTO'!$A$3:$H$827,3,0)</f>
        <v>Tecnico de Enfermagem II</v>
      </c>
      <c r="C316" s="16">
        <f>VLOOKUP(A316,'FOLHA DE PAGAMENTO'!$A$3:$H$827,5,0)</f>
        <v>44589</v>
      </c>
      <c r="D316" s="17">
        <v>0</v>
      </c>
      <c r="E316" s="17">
        <f>VLOOKUP(A316,'13º SALÁRIO'!$A$3:$O$815,12,0)</f>
        <v>4923.3100000000004</v>
      </c>
      <c r="F316" s="17">
        <f>VLOOKUP(A316,'FOLHA DE PAGAMENTO'!$A$3:$H$827,8,0)</f>
        <v>5030.96</v>
      </c>
      <c r="G316" s="18">
        <f>VLOOKUP(A316,DESCONTOS!$A$3:$J$827,10,0)</f>
        <v>4440.8900000000003</v>
      </c>
      <c r="H316" s="17">
        <f t="shared" si="4"/>
        <v>5513.38</v>
      </c>
      <c r="I316" s="7"/>
      <c r="J316" s="5"/>
      <c r="K316" s="5"/>
    </row>
    <row r="317" spans="1:11">
      <c r="A317" s="13" t="s">
        <v>325</v>
      </c>
      <c r="B317" s="6" t="str">
        <f>VLOOKUP(A317,'FOLHA DE PAGAMENTO'!$A$3:$H$827,3,0)</f>
        <v>Tecnico de Enfermagem II</v>
      </c>
      <c r="C317" s="16">
        <f>VLOOKUP(A317,'FOLHA DE PAGAMENTO'!$A$3:$H$827,5,0)</f>
        <v>44583</v>
      </c>
      <c r="D317" s="17">
        <v>0</v>
      </c>
      <c r="E317" s="17">
        <f>VLOOKUP(A317,'13º SALÁRIO'!$A$3:$O$815,12,0)</f>
        <v>4560.22</v>
      </c>
      <c r="F317" s="17">
        <f>VLOOKUP(A317,'FOLHA DE PAGAMENTO'!$A$3:$H$827,8,0)</f>
        <v>4621.6099999999997</v>
      </c>
      <c r="G317" s="18">
        <f>VLOOKUP(A317,DESCONTOS!$A$3:$J$827,10,0)</f>
        <v>4212.75</v>
      </c>
      <c r="H317" s="17">
        <f t="shared" si="4"/>
        <v>4969.08</v>
      </c>
      <c r="I317" s="7"/>
      <c r="J317" s="5"/>
      <c r="K317" s="5"/>
    </row>
    <row r="318" spans="1:11">
      <c r="A318" s="13" t="s">
        <v>326</v>
      </c>
      <c r="B318" s="6" t="str">
        <f>VLOOKUP(A318,'FOLHA DE PAGAMENTO'!$A$3:$H$827,3,0)</f>
        <v>Tecnico de Enfermagem II</v>
      </c>
      <c r="C318" s="16">
        <f>VLOOKUP(A318,'FOLHA DE PAGAMENTO'!$A$3:$H$827,5,0)</f>
        <v>44586</v>
      </c>
      <c r="D318" s="17">
        <v>0</v>
      </c>
      <c r="E318" s="17">
        <f>VLOOKUP(A318,'13º SALÁRIO'!$A$3:$O$815,12,0)</f>
        <v>4058.92</v>
      </c>
      <c r="F318" s="17">
        <f>VLOOKUP(A318,'FOLHA DE PAGAMENTO'!$A$3:$H$827,8,0)</f>
        <v>4058.92</v>
      </c>
      <c r="G318" s="18">
        <f>VLOOKUP(A318,DESCONTOS!$A$3:$J$827,10,0)</f>
        <v>3752.59</v>
      </c>
      <c r="H318" s="17">
        <f t="shared" si="4"/>
        <v>4365.25</v>
      </c>
      <c r="I318" s="7"/>
      <c r="J318" s="5"/>
      <c r="K318" s="5"/>
    </row>
    <row r="319" spans="1:11">
      <c r="A319" s="13" t="s">
        <v>327</v>
      </c>
      <c r="B319" s="6" t="str">
        <f>VLOOKUP(A319,'FOLHA DE PAGAMENTO'!$A$3:$H$827,3,0)</f>
        <v>Tecnico de Enfermagem II</v>
      </c>
      <c r="C319" s="16">
        <f>VLOOKUP(A319,'FOLHA DE PAGAMENTO'!$A$3:$H$827,5,0)</f>
        <v>44531</v>
      </c>
      <c r="D319" s="17">
        <v>0</v>
      </c>
      <c r="E319" s="17">
        <f>VLOOKUP(A319,'13º SALÁRIO'!$A$3:$O$815,12,0)</f>
        <v>0</v>
      </c>
      <c r="F319" s="17">
        <f>VLOOKUP(A319,'FOLHA DE PAGAMENTO'!$A$3:$H$827,8,0)</f>
        <v>0</v>
      </c>
      <c r="G319" s="18">
        <f>VLOOKUP(A319,DESCONTOS!$A$3:$J$827,10,0)</f>
        <v>0</v>
      </c>
      <c r="H319" s="17">
        <f t="shared" si="4"/>
        <v>0</v>
      </c>
      <c r="I319" s="7"/>
      <c r="J319" s="5"/>
      <c r="K319" s="5"/>
    </row>
    <row r="320" spans="1:11">
      <c r="A320" s="13" t="s">
        <v>328</v>
      </c>
      <c r="B320" s="6" t="str">
        <f>VLOOKUP(A320,'FOLHA DE PAGAMENTO'!$A$3:$H$827,3,0)</f>
        <v>Auxiliar de Farmácia 12X36 I</v>
      </c>
      <c r="C320" s="16">
        <f>VLOOKUP(A320,'FOLHA DE PAGAMENTO'!$A$3:$H$827,5,0)</f>
        <v>44762</v>
      </c>
      <c r="D320" s="17">
        <v>0</v>
      </c>
      <c r="E320" s="17">
        <f>VLOOKUP(A320,'13º SALÁRIO'!$A$3:$O$815,12,0)</f>
        <v>2655.73</v>
      </c>
      <c r="F320" s="17">
        <f>VLOOKUP(A320,'FOLHA DE PAGAMENTO'!$A$3:$H$827,8,0)</f>
        <v>3117.12</v>
      </c>
      <c r="G320" s="18">
        <f>VLOOKUP(A320,DESCONTOS!$A$3:$J$827,10,0)</f>
        <v>1444.44</v>
      </c>
      <c r="H320" s="17">
        <f t="shared" si="4"/>
        <v>4328.41</v>
      </c>
      <c r="I320" s="7"/>
      <c r="J320" s="5"/>
      <c r="K320" s="5"/>
    </row>
    <row r="321" spans="1:11">
      <c r="A321" s="13" t="s">
        <v>329</v>
      </c>
      <c r="B321" s="6" t="str">
        <f>VLOOKUP(A321,'FOLHA DE PAGAMENTO'!$A$3:$H$827,3,0)</f>
        <v>Tecnico de Enfermagem II</v>
      </c>
      <c r="C321" s="16">
        <f>VLOOKUP(A321,'FOLHA DE PAGAMENTO'!$A$3:$H$827,5,0)</f>
        <v>44928</v>
      </c>
      <c r="D321" s="17">
        <v>0</v>
      </c>
      <c r="E321" s="17">
        <f>VLOOKUP(A321,'13º SALÁRIO'!$A$3:$O$815,12,0)</f>
        <v>4486.21</v>
      </c>
      <c r="F321" s="17">
        <f>VLOOKUP(A321,'FOLHA DE PAGAMENTO'!$A$3:$H$827,8,0)</f>
        <v>4341.32</v>
      </c>
      <c r="G321" s="18">
        <f>VLOOKUP(A321,DESCONTOS!$A$3:$J$827,10,0)</f>
        <v>3979.34</v>
      </c>
      <c r="H321" s="17">
        <f t="shared" si="4"/>
        <v>4848.1899999999987</v>
      </c>
      <c r="I321" s="7"/>
      <c r="J321" s="5"/>
      <c r="K321" s="5"/>
    </row>
    <row r="322" spans="1:11">
      <c r="A322" s="13" t="s">
        <v>330</v>
      </c>
      <c r="B322" s="6" t="str">
        <f>VLOOKUP(A322,'FOLHA DE PAGAMENTO'!$A$3:$H$827,3,0)</f>
        <v>Enfermeiro I</v>
      </c>
      <c r="C322" s="16">
        <f>VLOOKUP(A322,'FOLHA DE PAGAMENTO'!$A$3:$H$827,5,0)</f>
        <v>45614</v>
      </c>
      <c r="D322" s="17">
        <v>0</v>
      </c>
      <c r="E322" s="17">
        <f>VLOOKUP(A322,'13º SALÁRIO'!$A$3:$O$815,12,0)</f>
        <v>402.83</v>
      </c>
      <c r="F322" s="17">
        <f>VLOOKUP(A322,'FOLHA DE PAGAMENTO'!$A$3:$H$827,8,0)</f>
        <v>4224.2</v>
      </c>
      <c r="G322" s="18">
        <f>VLOOKUP(A322,DESCONTOS!$A$3:$J$827,10,0)</f>
        <v>845.73</v>
      </c>
      <c r="H322" s="17">
        <f t="shared" si="4"/>
        <v>3781.2999999999997</v>
      </c>
      <c r="I322" s="7"/>
      <c r="J322" s="5"/>
      <c r="K322" s="5"/>
    </row>
    <row r="323" spans="1:11">
      <c r="A323" s="13" t="s">
        <v>331</v>
      </c>
      <c r="B323" s="6" t="str">
        <f>VLOOKUP(A323,'FOLHA DE PAGAMENTO'!$A$3:$H$827,3,0)</f>
        <v>Tecnico de Enfermagem II</v>
      </c>
      <c r="C323" s="16">
        <f>VLOOKUP(A323,'FOLHA DE PAGAMENTO'!$A$3:$H$827,5,0)</f>
        <v>44532</v>
      </c>
      <c r="D323" s="17">
        <v>0</v>
      </c>
      <c r="E323" s="17">
        <f>VLOOKUP(A323,'13º SALÁRIO'!$A$3:$O$815,12,0)</f>
        <v>4422.93</v>
      </c>
      <c r="F323" s="17">
        <f>VLOOKUP(A323,'FOLHA DE PAGAMENTO'!$A$3:$H$827,8,0)</f>
        <v>4422.93</v>
      </c>
      <c r="G323" s="18">
        <f>VLOOKUP(A323,DESCONTOS!$A$3:$J$827,10,0)</f>
        <v>3849.31</v>
      </c>
      <c r="H323" s="17">
        <f t="shared" si="4"/>
        <v>4996.5500000000011</v>
      </c>
      <c r="I323" s="7"/>
      <c r="J323" s="5"/>
      <c r="K323" s="5"/>
    </row>
    <row r="324" spans="1:11">
      <c r="A324" s="13" t="s">
        <v>332</v>
      </c>
      <c r="B324" s="6" t="str">
        <f>VLOOKUP(A324,'FOLHA DE PAGAMENTO'!$A$3:$H$827,3,0)</f>
        <v>ANALISTA DE COMPRAS I</v>
      </c>
      <c r="C324" s="16">
        <f>VLOOKUP(A324,'FOLHA DE PAGAMENTO'!$A$3:$H$827,5,0)</f>
        <v>44733</v>
      </c>
      <c r="D324" s="17">
        <v>0</v>
      </c>
      <c r="E324" s="17">
        <f>VLOOKUP(A324,'13º SALÁRIO'!$A$3:$O$815,12,0)</f>
        <v>4686.84</v>
      </c>
      <c r="F324" s="17">
        <f>VLOOKUP(A324,'FOLHA DE PAGAMENTO'!$A$3:$H$827,8,0)</f>
        <v>5544.4</v>
      </c>
      <c r="G324" s="18">
        <f>VLOOKUP(A324,DESCONTOS!$A$3:$J$827,10,0)</f>
        <v>3356.64</v>
      </c>
      <c r="H324" s="17">
        <f t="shared" si="4"/>
        <v>6874.6</v>
      </c>
      <c r="I324" s="7"/>
      <c r="J324" s="5"/>
      <c r="K324" s="5"/>
    </row>
    <row r="325" spans="1:11">
      <c r="A325" s="13" t="s">
        <v>333</v>
      </c>
      <c r="B325" s="6" t="str">
        <f>VLOOKUP(A325,'FOLHA DE PAGAMENTO'!$A$3:$H$827,3,0)</f>
        <v>Coordenador de Enfermagem I</v>
      </c>
      <c r="C325" s="16">
        <f>VLOOKUP(A325,'FOLHA DE PAGAMENTO'!$A$3:$H$827,5,0)</f>
        <v>44662</v>
      </c>
      <c r="D325" s="17">
        <v>7155.09</v>
      </c>
      <c r="E325" s="17">
        <f>VLOOKUP(A325,'13º SALÁRIO'!$A$3:$O$815,12,0)</f>
        <v>10732.65</v>
      </c>
      <c r="F325" s="17">
        <f>VLOOKUP(A325,'FOLHA DE PAGAMENTO'!$A$3:$H$827,8,0)</f>
        <v>12521.41</v>
      </c>
      <c r="G325" s="18">
        <f>VLOOKUP(A325,DESCONTOS!$A$3:$J$827,10,0)</f>
        <v>14684.369999999999</v>
      </c>
      <c r="H325" s="17">
        <f t="shared" si="4"/>
        <v>15724.779999999999</v>
      </c>
      <c r="I325" s="7"/>
      <c r="J325" s="5"/>
      <c r="K325" s="5"/>
    </row>
    <row r="326" spans="1:11">
      <c r="A326" s="13" t="s">
        <v>334</v>
      </c>
      <c r="B326" s="6" t="str">
        <f>VLOOKUP(A326,'FOLHA DE PAGAMENTO'!$A$3:$H$827,3,0)</f>
        <v>Coordenador de Facilities I</v>
      </c>
      <c r="C326" s="16">
        <f>VLOOKUP(A326,'FOLHA DE PAGAMENTO'!$A$3:$H$827,5,0)</f>
        <v>44998</v>
      </c>
      <c r="D326" s="17">
        <v>0</v>
      </c>
      <c r="E326" s="17">
        <f>VLOOKUP(A326,'13º SALÁRIO'!$A$3:$O$815,12,0)</f>
        <v>6523.1</v>
      </c>
      <c r="F326" s="17">
        <f>VLOOKUP(A326,'FOLHA DE PAGAMENTO'!$A$3:$H$827,8,0)</f>
        <v>7546.84</v>
      </c>
      <c r="G326" s="18">
        <f>VLOOKUP(A326,DESCONTOS!$A$3:$J$827,10,0)</f>
        <v>4889.7299999999996</v>
      </c>
      <c r="H326" s="17">
        <f t="shared" ref="H326:H389" si="5">SUM(D326+E326+F326-G326)</f>
        <v>9180.2100000000009</v>
      </c>
      <c r="I326" s="7"/>
      <c r="J326" s="5"/>
      <c r="K326" s="5"/>
    </row>
    <row r="327" spans="1:11">
      <c r="A327" s="13" t="s">
        <v>335</v>
      </c>
      <c r="B327" s="6" t="str">
        <f>VLOOKUP(A327,'FOLHA DE PAGAMENTO'!$A$3:$H$827,3,0)</f>
        <v>Enfermeiro  I 44h</v>
      </c>
      <c r="C327" s="16">
        <f>VLOOKUP(A327,'FOLHA DE PAGAMENTO'!$A$3:$H$827,5,0)</f>
        <v>44532</v>
      </c>
      <c r="D327" s="17">
        <v>0</v>
      </c>
      <c r="E327" s="17">
        <f>VLOOKUP(A327,'13º SALÁRIO'!$A$3:$O$815,12,0)</f>
        <v>5223.12</v>
      </c>
      <c r="F327" s="17">
        <f>VLOOKUP(A327,'FOLHA DE PAGAMENTO'!$A$3:$H$827,8,0)</f>
        <v>5229.7299999999996</v>
      </c>
      <c r="G327" s="18">
        <f>VLOOKUP(A327,DESCONTOS!$A$3:$J$827,10,0)</f>
        <v>4038.5</v>
      </c>
      <c r="H327" s="17">
        <f t="shared" si="5"/>
        <v>6414.3499999999985</v>
      </c>
      <c r="I327" s="7"/>
      <c r="J327" s="5"/>
      <c r="K327" s="5"/>
    </row>
    <row r="328" spans="1:11">
      <c r="A328" s="13" t="s">
        <v>336</v>
      </c>
      <c r="B328" s="6" t="str">
        <f>VLOOKUP(A328,'FOLHA DE PAGAMENTO'!$A$3:$H$827,3,0)</f>
        <v>Enfermeiro (a) I</v>
      </c>
      <c r="C328" s="16">
        <f>VLOOKUP(A328,'FOLHA DE PAGAMENTO'!$A$3:$H$827,5,0)</f>
        <v>45026</v>
      </c>
      <c r="D328" s="17">
        <v>0</v>
      </c>
      <c r="E328" s="17">
        <f>VLOOKUP(A328,'13º SALÁRIO'!$A$3:$O$815,12,0)</f>
        <v>4224.1899999999996</v>
      </c>
      <c r="F328" s="17">
        <f>VLOOKUP(A328,'FOLHA DE PAGAMENTO'!$A$3:$H$827,8,0)</f>
        <v>5613.78</v>
      </c>
      <c r="G328" s="18">
        <f>VLOOKUP(A328,DESCONTOS!$A$3:$J$827,10,0)</f>
        <v>7501.21</v>
      </c>
      <c r="H328" s="17">
        <f t="shared" si="5"/>
        <v>2336.7599999999993</v>
      </c>
      <c r="I328" s="7"/>
      <c r="J328" s="5"/>
      <c r="K328" s="5"/>
    </row>
    <row r="329" spans="1:11">
      <c r="A329" s="13" t="s">
        <v>337</v>
      </c>
      <c r="B329" s="6" t="str">
        <f>VLOOKUP(A329,'FOLHA DE PAGAMENTO'!$A$3:$H$827,3,0)</f>
        <v>Assistente Administrativo l</v>
      </c>
      <c r="C329" s="16">
        <f>VLOOKUP(A329,'FOLHA DE PAGAMENTO'!$A$3:$H$827,5,0)</f>
        <v>44595</v>
      </c>
      <c r="D329" s="17">
        <v>0</v>
      </c>
      <c r="E329" s="17">
        <f>VLOOKUP(A329,'13º SALÁRIO'!$A$3:$O$815,12,0)</f>
        <v>2281</v>
      </c>
      <c r="F329" s="17">
        <f>VLOOKUP(A329,'FOLHA DE PAGAMENTO'!$A$3:$H$827,8,0)</f>
        <v>2669.35</v>
      </c>
      <c r="G329" s="18">
        <f>VLOOKUP(A329,DESCONTOS!$A$3:$J$827,10,0)</f>
        <v>1218.3699999999999</v>
      </c>
      <c r="H329" s="17">
        <f t="shared" si="5"/>
        <v>3731.9800000000005</v>
      </c>
      <c r="I329" s="7"/>
      <c r="J329" s="5"/>
      <c r="K329" s="5"/>
    </row>
    <row r="330" spans="1:11">
      <c r="A330" s="13" t="s">
        <v>338</v>
      </c>
      <c r="B330" s="6" t="str">
        <f>VLOOKUP(A330,'FOLHA DE PAGAMENTO'!$A$3:$H$827,3,0)</f>
        <v>Assistente Social I</v>
      </c>
      <c r="C330" s="16">
        <f>VLOOKUP(A330,'FOLHA DE PAGAMENTO'!$A$3:$H$827,5,0)</f>
        <v>45293</v>
      </c>
      <c r="D330" s="17">
        <v>0</v>
      </c>
      <c r="E330" s="17">
        <f>VLOOKUP(A330,'13º SALÁRIO'!$A$3:$O$815,12,0)</f>
        <v>5130.55</v>
      </c>
      <c r="F330" s="17">
        <f>VLOOKUP(A330,'FOLHA DE PAGAMENTO'!$A$3:$H$827,8,0)</f>
        <v>5147.6499999999996</v>
      </c>
      <c r="G330" s="18">
        <f>VLOOKUP(A330,DESCONTOS!$A$3:$J$827,10,0)</f>
        <v>3618.83</v>
      </c>
      <c r="H330" s="17">
        <f t="shared" si="5"/>
        <v>6659.3700000000008</v>
      </c>
      <c r="I330" s="7"/>
      <c r="J330" s="5"/>
      <c r="K330" s="5"/>
    </row>
    <row r="331" spans="1:11">
      <c r="A331" s="13" t="s">
        <v>339</v>
      </c>
      <c r="B331" s="6" t="str">
        <f>VLOOKUP(A331,'FOLHA DE PAGAMENTO'!$A$3:$H$827,3,0)</f>
        <v>Tecnico de Enfermagem II</v>
      </c>
      <c r="C331" s="16">
        <f>VLOOKUP(A331,'FOLHA DE PAGAMENTO'!$A$3:$H$827,5,0)</f>
        <v>44928</v>
      </c>
      <c r="D331" s="17">
        <v>0</v>
      </c>
      <c r="E331" s="17">
        <f>VLOOKUP(A331,'13º SALÁRIO'!$A$3:$O$815,12,0)</f>
        <v>4058.92</v>
      </c>
      <c r="F331" s="17">
        <f>VLOOKUP(A331,'FOLHA DE PAGAMENTO'!$A$3:$H$827,8,0)</f>
        <v>4058.92</v>
      </c>
      <c r="G331" s="18">
        <f>VLOOKUP(A331,DESCONTOS!$A$3:$J$827,10,0)</f>
        <v>3711.23</v>
      </c>
      <c r="H331" s="17">
        <f t="shared" si="5"/>
        <v>4406.6100000000006</v>
      </c>
      <c r="I331" s="7"/>
      <c r="J331" s="5"/>
      <c r="K331" s="5"/>
    </row>
    <row r="332" spans="1:11">
      <c r="A332" s="13" t="s">
        <v>340</v>
      </c>
      <c r="B332" s="6" t="str">
        <f>VLOOKUP(A332,'FOLHA DE PAGAMENTO'!$A$3:$H$827,3,0)</f>
        <v>Aux Administrativo I 12X36</v>
      </c>
      <c r="C332" s="16">
        <f>VLOOKUP(A332,'FOLHA DE PAGAMENTO'!$A$3:$H$827,5,0)</f>
        <v>44685</v>
      </c>
      <c r="D332" s="17">
        <v>0</v>
      </c>
      <c r="E332" s="17">
        <f>VLOOKUP(A332,'13º SALÁRIO'!$A$3:$O$815,12,0)</f>
        <v>0</v>
      </c>
      <c r="F332" s="17">
        <f>VLOOKUP(A332,'FOLHA DE PAGAMENTO'!$A$3:$H$827,8,0)</f>
        <v>0</v>
      </c>
      <c r="G332" s="18">
        <f>VLOOKUP(A332,DESCONTOS!$A$3:$J$827,10,0)</f>
        <v>0</v>
      </c>
      <c r="H332" s="17">
        <f t="shared" si="5"/>
        <v>0</v>
      </c>
      <c r="I332" s="7"/>
      <c r="J332" s="5"/>
      <c r="K332" s="5"/>
    </row>
    <row r="333" spans="1:11">
      <c r="A333" s="13" t="s">
        <v>341</v>
      </c>
      <c r="B333" s="6" t="str">
        <f>VLOOKUP(A333,'FOLHA DE PAGAMENTO'!$A$3:$H$827,3,0)</f>
        <v>Tecnico de Enfermagem II</v>
      </c>
      <c r="C333" s="16">
        <f>VLOOKUP(A333,'FOLHA DE PAGAMENTO'!$A$3:$H$827,5,0)</f>
        <v>44991</v>
      </c>
      <c r="D333" s="17">
        <v>0</v>
      </c>
      <c r="E333" s="17">
        <f>VLOOKUP(A333,'13º SALÁRIO'!$A$3:$O$815,12,0)</f>
        <v>4576.8999999999996</v>
      </c>
      <c r="F333" s="17">
        <f>VLOOKUP(A333,'FOLHA DE PAGAMENTO'!$A$3:$H$827,8,0)</f>
        <v>4690.46</v>
      </c>
      <c r="G333" s="18">
        <f>VLOOKUP(A333,DESCONTOS!$A$3:$J$827,10,0)</f>
        <v>4241.33</v>
      </c>
      <c r="H333" s="17">
        <f t="shared" si="5"/>
        <v>5026.0300000000007</v>
      </c>
      <c r="I333" s="7"/>
      <c r="J333" s="5"/>
      <c r="K333" s="5"/>
    </row>
    <row r="334" spans="1:11">
      <c r="A334" s="13" t="s">
        <v>342</v>
      </c>
      <c r="B334" s="6" t="str">
        <f>VLOOKUP(A334,'FOLHA DE PAGAMENTO'!$A$3:$H$827,3,0)</f>
        <v>Auxiliar de Farmácia 12X36 I</v>
      </c>
      <c r="C334" s="16">
        <f>VLOOKUP(A334,'FOLHA DE PAGAMENTO'!$A$3:$H$827,5,0)</f>
        <v>44594</v>
      </c>
      <c r="D334" s="17">
        <v>0</v>
      </c>
      <c r="E334" s="17">
        <v>0</v>
      </c>
      <c r="F334" s="17">
        <f>VLOOKUP(A334,'FOLHA DE PAGAMENTO'!$A$3:$H$827,8,0)</f>
        <v>4349.46</v>
      </c>
      <c r="G334" s="18">
        <f>VLOOKUP(A334,DESCONTOS!$A$3:$J$827,10,0)</f>
        <v>4349.46</v>
      </c>
      <c r="H334" s="17">
        <f t="shared" si="5"/>
        <v>0</v>
      </c>
      <c r="I334" s="7"/>
      <c r="J334" s="5"/>
      <c r="K334" s="5"/>
    </row>
    <row r="335" spans="1:11">
      <c r="A335" s="13" t="s">
        <v>343</v>
      </c>
      <c r="B335" s="6" t="str">
        <f>VLOOKUP(A335,'FOLHA DE PAGAMENTO'!$A$3:$H$827,3,0)</f>
        <v>Enfermeiro (a) I</v>
      </c>
      <c r="C335" s="16">
        <f>VLOOKUP(A335,'FOLHA DE PAGAMENTO'!$A$3:$H$827,5,0)</f>
        <v>44532</v>
      </c>
      <c r="D335" s="17">
        <v>0</v>
      </c>
      <c r="E335" s="17">
        <f>VLOOKUP(A335,'13º SALÁRIO'!$A$3:$O$815,12,0)</f>
        <v>4612.59</v>
      </c>
      <c r="F335" s="17">
        <f>VLOOKUP(A335,'FOLHA DE PAGAMENTO'!$A$3:$H$827,8,0)</f>
        <v>4612.59</v>
      </c>
      <c r="G335" s="18">
        <f>VLOOKUP(A335,DESCONTOS!$A$3:$J$827,10,0)</f>
        <v>3297.38</v>
      </c>
      <c r="H335" s="17">
        <f t="shared" si="5"/>
        <v>5927.8</v>
      </c>
      <c r="I335" s="7"/>
      <c r="J335" s="5"/>
      <c r="K335" s="5"/>
    </row>
    <row r="336" spans="1:11">
      <c r="A336" s="13" t="s">
        <v>344</v>
      </c>
      <c r="B336" s="6" t="str">
        <f>VLOOKUP(A336,'FOLHA DE PAGAMENTO'!$A$3:$H$827,3,0)</f>
        <v>Tecnico de Enfermagem II</v>
      </c>
      <c r="C336" s="16">
        <f>VLOOKUP(A336,'FOLHA DE PAGAMENTO'!$A$3:$H$827,5,0)</f>
        <v>45084</v>
      </c>
      <c r="D336" s="17">
        <v>0</v>
      </c>
      <c r="E336" s="17">
        <f>VLOOKUP(A336,'13º SALÁRIO'!$A$3:$O$815,12,0)</f>
        <v>4562.8599999999997</v>
      </c>
      <c r="F336" s="17">
        <f>VLOOKUP(A336,'FOLHA DE PAGAMENTO'!$A$3:$H$827,8,0)</f>
        <v>4707.8500000000004</v>
      </c>
      <c r="G336" s="18">
        <f>VLOOKUP(A336,DESCONTOS!$A$3:$J$827,10,0)</f>
        <v>4247.12</v>
      </c>
      <c r="H336" s="17">
        <f t="shared" si="5"/>
        <v>5023.5899999999992</v>
      </c>
      <c r="I336" s="7"/>
      <c r="J336" s="5"/>
    </row>
    <row r="337" spans="1:11">
      <c r="A337" s="13" t="s">
        <v>345</v>
      </c>
      <c r="B337" s="6" t="str">
        <f>VLOOKUP(A337,'FOLHA DE PAGAMENTO'!$A$3:$H$827,3,0)</f>
        <v>Tecnico de Enfermagem II</v>
      </c>
      <c r="C337" s="16">
        <f>VLOOKUP(A337,'FOLHA DE PAGAMENTO'!$A$3:$H$827,5,0)</f>
        <v>44595</v>
      </c>
      <c r="D337" s="17">
        <v>0</v>
      </c>
      <c r="E337" s="17">
        <f>VLOOKUP(A337,'13º SALÁRIO'!$A$3:$O$815,12,0)</f>
        <v>4570.21</v>
      </c>
      <c r="F337" s="17">
        <f>VLOOKUP(A337,'FOLHA DE PAGAMENTO'!$A$3:$H$827,8,0)</f>
        <v>4665.47</v>
      </c>
      <c r="G337" s="18">
        <f>VLOOKUP(A337,DESCONTOS!$A$3:$J$827,10,0)</f>
        <v>4234.3099999999995</v>
      </c>
      <c r="H337" s="17">
        <f t="shared" si="5"/>
        <v>5001.3700000000008</v>
      </c>
      <c r="I337" s="7"/>
      <c r="J337" s="5"/>
      <c r="K337" s="5"/>
    </row>
    <row r="338" spans="1:11">
      <c r="A338" s="13" t="s">
        <v>346</v>
      </c>
      <c r="B338" s="6" t="str">
        <f>VLOOKUP(A338,'FOLHA DE PAGAMENTO'!$A$3:$H$827,3,0)</f>
        <v>Tecnico de Enfermagem II</v>
      </c>
      <c r="C338" s="16">
        <f>VLOOKUP(A338,'FOLHA DE PAGAMENTO'!$A$3:$H$827,5,0)</f>
        <v>44598</v>
      </c>
      <c r="D338" s="17">
        <v>0</v>
      </c>
      <c r="E338" s="17">
        <f>VLOOKUP(A338,'13º SALÁRIO'!$A$3:$O$815,12,0)</f>
        <v>4341.32</v>
      </c>
      <c r="F338" s="17">
        <f>VLOOKUP(A338,'FOLHA DE PAGAMENTO'!$A$3:$H$827,8,0)</f>
        <v>4341.32</v>
      </c>
      <c r="G338" s="18">
        <f>VLOOKUP(A338,DESCONTOS!$A$3:$J$827,10,0)</f>
        <v>3846.93</v>
      </c>
      <c r="H338" s="17">
        <f t="shared" si="5"/>
        <v>4835.7099999999991</v>
      </c>
      <c r="I338" s="7"/>
      <c r="J338" s="5"/>
      <c r="K338" s="5"/>
    </row>
    <row r="339" spans="1:11">
      <c r="A339" s="13" t="s">
        <v>347</v>
      </c>
      <c r="B339" s="6" t="str">
        <f>VLOOKUP(A339,'FOLHA DE PAGAMENTO'!$A$3:$H$827,3,0)</f>
        <v>Tecnico de Enfermagem II</v>
      </c>
      <c r="C339" s="16">
        <f>VLOOKUP(A339,'FOLHA DE PAGAMENTO'!$A$3:$H$827,5,0)</f>
        <v>45084</v>
      </c>
      <c r="D339" s="17">
        <v>0</v>
      </c>
      <c r="E339" s="17">
        <f>VLOOKUP(A339,'13º SALÁRIO'!$A$3:$O$815,12,0)</f>
        <v>4585.2</v>
      </c>
      <c r="F339" s="17">
        <f>VLOOKUP(A339,'FOLHA DE PAGAMENTO'!$A$3:$H$827,8,0)</f>
        <v>4494.9799999999996</v>
      </c>
      <c r="G339" s="18">
        <f>VLOOKUP(A339,DESCONTOS!$A$3:$J$827,10,0)</f>
        <v>4766.34</v>
      </c>
      <c r="H339" s="17">
        <f t="shared" si="5"/>
        <v>4313.84</v>
      </c>
      <c r="I339" s="7"/>
      <c r="J339" s="5"/>
      <c r="K339" s="5"/>
    </row>
    <row r="340" spans="1:11">
      <c r="A340" s="13" t="s">
        <v>348</v>
      </c>
      <c r="B340" s="6" t="str">
        <f>VLOOKUP(A340,'FOLHA DE PAGAMENTO'!$A$3:$H$827,3,0)</f>
        <v>Tecnico de Enfermagem II</v>
      </c>
      <c r="C340" s="16">
        <f>VLOOKUP(A340,'FOLHA DE PAGAMENTO'!$A$3:$H$827,5,0)</f>
        <v>44532</v>
      </c>
      <c r="D340" s="17">
        <v>0</v>
      </c>
      <c r="E340" s="17">
        <f>VLOOKUP(A340,'13º SALÁRIO'!$A$3:$O$815,12,0)</f>
        <v>4678.25</v>
      </c>
      <c r="F340" s="17">
        <f>VLOOKUP(A340,'FOLHA DE PAGAMENTO'!$A$3:$H$827,8,0)</f>
        <v>4809.87</v>
      </c>
      <c r="G340" s="18">
        <f>VLOOKUP(A340,DESCONTOS!$A$3:$J$827,10,0)</f>
        <v>4309.96</v>
      </c>
      <c r="H340" s="17">
        <f t="shared" si="5"/>
        <v>5178.1599999999989</v>
      </c>
      <c r="I340" s="7"/>
      <c r="J340" s="5"/>
      <c r="K340" s="5"/>
    </row>
    <row r="341" spans="1:11">
      <c r="A341" s="13" t="s">
        <v>349</v>
      </c>
      <c r="B341" s="6" t="str">
        <f>VLOOKUP(A341,'FOLHA DE PAGAMENTO'!$A$3:$H$827,3,0)</f>
        <v>Tecnico de Enfermagem II</v>
      </c>
      <c r="C341" s="16">
        <f>VLOOKUP(A341,'FOLHA DE PAGAMENTO'!$A$3:$H$827,5,0)</f>
        <v>44783</v>
      </c>
      <c r="D341" s="17">
        <v>0</v>
      </c>
      <c r="E341" s="17">
        <f>VLOOKUP(A341,'13º SALÁRIO'!$A$3:$O$815,12,0)</f>
        <v>4058.92</v>
      </c>
      <c r="F341" s="17">
        <f>VLOOKUP(A341,'FOLHA DE PAGAMENTO'!$A$3:$H$827,8,0)</f>
        <v>4058.92</v>
      </c>
      <c r="G341" s="18">
        <f>VLOOKUP(A341,DESCONTOS!$A$3:$J$827,10,0)</f>
        <v>3711.23</v>
      </c>
      <c r="H341" s="17">
        <f t="shared" si="5"/>
        <v>4406.6100000000006</v>
      </c>
      <c r="I341" s="7"/>
      <c r="J341" s="5"/>
      <c r="K341" s="5"/>
    </row>
    <row r="342" spans="1:11">
      <c r="A342" s="13" t="s">
        <v>350</v>
      </c>
      <c r="B342" s="6" t="str">
        <f>VLOOKUP(A342,'FOLHA DE PAGAMENTO'!$A$3:$H$827,3,0)</f>
        <v>Técnico de Enfermagem I</v>
      </c>
      <c r="C342" s="16">
        <f>VLOOKUP(A342,'FOLHA DE PAGAMENTO'!$A$3:$H$827,5,0)</f>
        <v>45327</v>
      </c>
      <c r="D342" s="17">
        <v>0</v>
      </c>
      <c r="E342" s="17">
        <f>VLOOKUP(A342,'13º SALÁRIO'!$A$3:$O$815,12,0)</f>
        <v>3793.57</v>
      </c>
      <c r="F342" s="17">
        <f>VLOOKUP(A342,'FOLHA DE PAGAMENTO'!$A$3:$H$827,8,0)</f>
        <v>4058.92</v>
      </c>
      <c r="G342" s="18">
        <f>VLOOKUP(A342,DESCONTOS!$A$3:$J$827,10,0)</f>
        <v>3578.9</v>
      </c>
      <c r="H342" s="17">
        <f t="shared" si="5"/>
        <v>4273.59</v>
      </c>
      <c r="I342" s="7"/>
      <c r="J342" s="5"/>
      <c r="K342" s="5"/>
    </row>
    <row r="343" spans="1:11">
      <c r="A343" s="13" t="s">
        <v>351</v>
      </c>
      <c r="B343" s="6" t="str">
        <f>VLOOKUP(A343,'FOLHA DE PAGAMENTO'!$A$3:$H$827,3,0)</f>
        <v>Fisioterapeuta I</v>
      </c>
      <c r="C343" s="16">
        <f>VLOOKUP(A343,'FOLHA DE PAGAMENTO'!$A$3:$H$827,5,0)</f>
        <v>45567</v>
      </c>
      <c r="D343" s="17">
        <v>0</v>
      </c>
      <c r="E343" s="17">
        <f>VLOOKUP(A343,'13º SALÁRIO'!$A$3:$O$815,12,0)</f>
        <v>1251.56</v>
      </c>
      <c r="F343" s="17">
        <f>VLOOKUP(A343,'FOLHA DE PAGAMENTO'!$A$3:$H$827,8,0)</f>
        <v>4602.59</v>
      </c>
      <c r="G343" s="18">
        <f>VLOOKUP(A343,DESCONTOS!$A$3:$J$827,10,0)</f>
        <v>1327.63</v>
      </c>
      <c r="H343" s="17">
        <f t="shared" si="5"/>
        <v>4526.5199999999995</v>
      </c>
      <c r="I343" s="7"/>
      <c r="J343" s="5"/>
      <c r="K343" s="5"/>
    </row>
    <row r="344" spans="1:11">
      <c r="A344" s="13" t="s">
        <v>352</v>
      </c>
      <c r="B344" s="6" t="str">
        <f>VLOOKUP(A344,'FOLHA DE PAGAMENTO'!$A$3:$H$827,3,0)</f>
        <v>Técnico de Enfermagem I</v>
      </c>
      <c r="C344" s="16">
        <f>VLOOKUP(A344,'FOLHA DE PAGAMENTO'!$A$3:$H$827,5,0)</f>
        <v>45425</v>
      </c>
      <c r="D344" s="17">
        <v>0</v>
      </c>
      <c r="E344" s="17">
        <f>VLOOKUP(A344,'13º SALÁRIO'!$A$3:$O$815,12,0)</f>
        <v>2997.52</v>
      </c>
      <c r="F344" s="17">
        <f>VLOOKUP(A344,'FOLHA DE PAGAMENTO'!$A$3:$H$827,8,0)</f>
        <v>4058.92</v>
      </c>
      <c r="G344" s="18">
        <f>VLOOKUP(A344,DESCONTOS!$A$3:$J$827,10,0)</f>
        <v>3134.05</v>
      </c>
      <c r="H344" s="17">
        <f t="shared" si="5"/>
        <v>3922.3900000000003</v>
      </c>
      <c r="I344" s="7"/>
      <c r="J344" s="5"/>
      <c r="K344" s="5"/>
    </row>
    <row r="345" spans="1:11">
      <c r="A345" s="13" t="s">
        <v>353</v>
      </c>
      <c r="B345" s="6" t="str">
        <f>VLOOKUP(A345,'FOLHA DE PAGAMENTO'!$A$3:$H$827,3,0)</f>
        <v>Tecnico de Enfermagem II</v>
      </c>
      <c r="C345" s="16">
        <f>VLOOKUP(A345,'FOLHA DE PAGAMENTO'!$A$3:$H$827,5,0)</f>
        <v>45005</v>
      </c>
      <c r="D345" s="17">
        <v>0</v>
      </c>
      <c r="E345" s="17">
        <f>VLOOKUP(A345,'13º SALÁRIO'!$A$3:$O$815,12,0)</f>
        <v>4058.92</v>
      </c>
      <c r="F345" s="17">
        <f>VLOOKUP(A345,'FOLHA DE PAGAMENTO'!$A$3:$H$827,8,0)</f>
        <v>4200.4399999999996</v>
      </c>
      <c r="G345" s="18">
        <f>VLOOKUP(A345,DESCONTOS!$A$3:$J$827,10,0)</f>
        <v>4226.4799999999996</v>
      </c>
      <c r="H345" s="17">
        <f t="shared" si="5"/>
        <v>4032.880000000001</v>
      </c>
      <c r="I345" s="7"/>
      <c r="J345" s="5"/>
      <c r="K345" s="5"/>
    </row>
    <row r="346" spans="1:11">
      <c r="A346" s="13" t="s">
        <v>354</v>
      </c>
      <c r="B346" s="6" t="str">
        <f>VLOOKUP(A346,'FOLHA DE PAGAMENTO'!$A$3:$H$827,3,0)</f>
        <v>Nutricionista Clinico III</v>
      </c>
      <c r="C346" s="16">
        <f>VLOOKUP(A346,'FOLHA DE PAGAMENTO'!$A$3:$H$827,5,0)</f>
        <v>45293</v>
      </c>
      <c r="D346" s="17">
        <v>0</v>
      </c>
      <c r="E346" s="17">
        <f>VLOOKUP(A346,'13º SALÁRIO'!$A$3:$O$815,12,0)</f>
        <v>5725.19</v>
      </c>
      <c r="F346" s="17">
        <f>VLOOKUP(A346,'FOLHA DE PAGAMENTO'!$A$3:$H$827,8,0)</f>
        <v>5724.56</v>
      </c>
      <c r="G346" s="18">
        <f>VLOOKUP(A346,DESCONTOS!$A$3:$J$827,10,0)</f>
        <v>4001.56</v>
      </c>
      <c r="H346" s="17">
        <f t="shared" si="5"/>
        <v>7448.1900000000005</v>
      </c>
      <c r="I346" s="7"/>
      <c r="J346" s="5"/>
      <c r="K346" s="5"/>
    </row>
    <row r="347" spans="1:11">
      <c r="A347" s="13" t="s">
        <v>355</v>
      </c>
      <c r="B347" s="6" t="str">
        <f>VLOOKUP(A347,'FOLHA DE PAGAMENTO'!$A$3:$H$827,3,0)</f>
        <v>Enfermeiro (a) I</v>
      </c>
      <c r="C347" s="16">
        <f>VLOOKUP(A347,'FOLHA DE PAGAMENTO'!$A$3:$H$827,5,0)</f>
        <v>45327</v>
      </c>
      <c r="D347" s="17">
        <v>0</v>
      </c>
      <c r="E347" s="17">
        <f>VLOOKUP(A347,'13º SALÁRIO'!$A$3:$O$815,12,0)</f>
        <v>3932.46</v>
      </c>
      <c r="F347" s="17">
        <f>VLOOKUP(A347,'FOLHA DE PAGAMENTO'!$A$3:$H$827,8,0)</f>
        <v>4713.9399999999996</v>
      </c>
      <c r="G347" s="18">
        <f>VLOOKUP(A347,DESCONTOS!$A$3:$J$827,10,0)</f>
        <v>2946.2300000000005</v>
      </c>
      <c r="H347" s="17">
        <f t="shared" si="5"/>
        <v>5700.1699999999992</v>
      </c>
      <c r="I347" s="7"/>
      <c r="J347" s="5"/>
      <c r="K347" s="5"/>
    </row>
    <row r="348" spans="1:11">
      <c r="A348" s="13" t="s">
        <v>356</v>
      </c>
      <c r="B348" s="6" t="str">
        <f>VLOOKUP(A348,'FOLHA DE PAGAMENTO'!$A$3:$H$827,3,0)</f>
        <v>Tec Segurança do Trabalho I</v>
      </c>
      <c r="C348" s="16">
        <f>VLOOKUP(A348,'FOLHA DE PAGAMENTO'!$A$3:$H$827,5,0)</f>
        <v>44531</v>
      </c>
      <c r="D348" s="17">
        <v>0</v>
      </c>
      <c r="E348" s="17">
        <f>VLOOKUP(A348,'13º SALÁRIO'!$A$3:$O$815,12,0)</f>
        <v>4130.3</v>
      </c>
      <c r="F348" s="17">
        <f>VLOOKUP(A348,'FOLHA DE PAGAMENTO'!$A$3:$H$827,8,0)</f>
        <v>5127.9399999999996</v>
      </c>
      <c r="G348" s="18">
        <f>VLOOKUP(A348,DESCONTOS!$A$3:$J$827,10,0)</f>
        <v>2785.21</v>
      </c>
      <c r="H348" s="17">
        <f t="shared" si="5"/>
        <v>6473.03</v>
      </c>
      <c r="I348" s="7"/>
      <c r="J348" s="5"/>
      <c r="K348" s="5"/>
    </row>
    <row r="349" spans="1:11">
      <c r="A349" s="13" t="s">
        <v>357</v>
      </c>
      <c r="B349" s="6" t="str">
        <f>VLOOKUP(A349,'FOLHA DE PAGAMENTO'!$A$3:$H$827,3,0)</f>
        <v>Coordenador de Enfermagem I</v>
      </c>
      <c r="C349" s="16">
        <f>VLOOKUP(A349,'FOLHA DE PAGAMENTO'!$A$3:$H$827,5,0)</f>
        <v>44531</v>
      </c>
      <c r="D349" s="17">
        <v>0</v>
      </c>
      <c r="E349" s="17">
        <f>VLOOKUP(A349,'13º SALÁRIO'!$A$3:$O$815,12,0)</f>
        <v>11570.05</v>
      </c>
      <c r="F349" s="17">
        <f>VLOOKUP(A349,'FOLHA DE PAGAMENTO'!$A$3:$H$827,8,0)</f>
        <v>10993.91</v>
      </c>
      <c r="G349" s="18">
        <f>VLOOKUP(A349,DESCONTOS!$A$3:$J$827,10,0)</f>
        <v>10365.68</v>
      </c>
      <c r="H349" s="17">
        <f t="shared" si="5"/>
        <v>12198.279999999999</v>
      </c>
      <c r="I349" s="7"/>
      <c r="J349" s="5"/>
      <c r="K349" s="5"/>
    </row>
    <row r="350" spans="1:11">
      <c r="A350" s="13" t="s">
        <v>358</v>
      </c>
      <c r="B350" s="6" t="str">
        <f>VLOOKUP(A350,'FOLHA DE PAGAMENTO'!$A$3:$H$827,3,0)</f>
        <v>Tecnico de Enfermagem II</v>
      </c>
      <c r="C350" s="16">
        <f>VLOOKUP(A350,'FOLHA DE PAGAMENTO'!$A$3:$H$827,5,0)</f>
        <v>44564</v>
      </c>
      <c r="D350" s="17">
        <v>0</v>
      </c>
      <c r="E350" s="17">
        <f>VLOOKUP(A350,'13º SALÁRIO'!$A$3:$O$815,12,0)</f>
        <v>4475.3900000000003</v>
      </c>
      <c r="F350" s="17">
        <f>VLOOKUP(A350,'FOLHA DE PAGAMENTO'!$A$3:$H$827,8,0)</f>
        <v>4639.16</v>
      </c>
      <c r="G350" s="18">
        <f>VLOOKUP(A350,DESCONTOS!$A$3:$J$827,10,0)</f>
        <v>4113.51</v>
      </c>
      <c r="H350" s="17">
        <f t="shared" si="5"/>
        <v>5001.0399999999991</v>
      </c>
      <c r="I350" s="7"/>
      <c r="J350" s="5"/>
      <c r="K350" s="5"/>
    </row>
    <row r="351" spans="1:11">
      <c r="A351" s="13" t="s">
        <v>359</v>
      </c>
      <c r="B351" s="6" t="str">
        <f>VLOOKUP(A351,'FOLHA DE PAGAMENTO'!$A$3:$H$827,3,0)</f>
        <v>Tecnico de Enfermagem II</v>
      </c>
      <c r="C351" s="16">
        <f>VLOOKUP(A351,'FOLHA DE PAGAMENTO'!$A$3:$H$827,5,0)</f>
        <v>44586</v>
      </c>
      <c r="D351" s="17">
        <v>0</v>
      </c>
      <c r="E351" s="17">
        <f>VLOOKUP(A351,'13º SALÁRIO'!$A$3:$O$815,12,0)</f>
        <v>4876.4799999999996</v>
      </c>
      <c r="F351" s="17">
        <f>VLOOKUP(A351,'FOLHA DE PAGAMENTO'!$A$3:$H$827,8,0)</f>
        <v>4684.3599999999997</v>
      </c>
      <c r="G351" s="18">
        <f>VLOOKUP(A351,DESCONTOS!$A$3:$J$827,10,0)</f>
        <v>4234.04</v>
      </c>
      <c r="H351" s="17">
        <f t="shared" si="5"/>
        <v>5326.8</v>
      </c>
      <c r="I351" s="7"/>
      <c r="J351" s="5"/>
      <c r="K351" s="5"/>
    </row>
    <row r="352" spans="1:11">
      <c r="A352" s="13" t="s">
        <v>360</v>
      </c>
      <c r="B352" s="6" t="str">
        <f>VLOOKUP(A352,'FOLHA DE PAGAMENTO'!$A$3:$H$827,3,0)</f>
        <v>Tecnico de Enfermagem II</v>
      </c>
      <c r="C352" s="16">
        <f>VLOOKUP(A352,'FOLHA DE PAGAMENTO'!$A$3:$H$827,5,0)</f>
        <v>44532</v>
      </c>
      <c r="D352" s="17">
        <v>0</v>
      </c>
      <c r="E352" s="17">
        <f>VLOOKUP(A352,'13º SALÁRIO'!$A$3:$O$815,12,0)</f>
        <v>4140.53</v>
      </c>
      <c r="F352" s="17">
        <f>VLOOKUP(A352,'FOLHA DE PAGAMENTO'!$A$3:$H$827,8,0)</f>
        <v>4862.1400000000003</v>
      </c>
      <c r="G352" s="18">
        <f>VLOOKUP(A352,DESCONTOS!$A$3:$J$827,10,0)</f>
        <v>4033.8999999999996</v>
      </c>
      <c r="H352" s="17">
        <f t="shared" si="5"/>
        <v>4968.7700000000004</v>
      </c>
      <c r="I352" s="7"/>
      <c r="J352" s="5"/>
      <c r="K352" s="5"/>
    </row>
    <row r="353" spans="1:11">
      <c r="A353" s="13" t="s">
        <v>361</v>
      </c>
      <c r="B353" s="6" t="str">
        <f>VLOOKUP(A353,'FOLHA DE PAGAMENTO'!$A$3:$H$827,3,0)</f>
        <v>Tecnico de Enfermagem II</v>
      </c>
      <c r="C353" s="16">
        <f>VLOOKUP(A353,'FOLHA DE PAGAMENTO'!$A$3:$H$827,5,0)</f>
        <v>44582</v>
      </c>
      <c r="D353" s="17">
        <v>0</v>
      </c>
      <c r="E353" s="17">
        <f>VLOOKUP(A353,'13º SALÁRIO'!$A$3:$O$815,12,0)</f>
        <v>4886.4399999999996</v>
      </c>
      <c r="F353" s="17">
        <f>VLOOKUP(A353,'FOLHA DE PAGAMENTO'!$A$3:$H$827,8,0)</f>
        <v>5163.5200000000004</v>
      </c>
      <c r="G353" s="18">
        <f>VLOOKUP(A353,DESCONTOS!$A$3:$J$827,10,0)</f>
        <v>4446.87</v>
      </c>
      <c r="H353" s="17">
        <f t="shared" si="5"/>
        <v>5603.0899999999992</v>
      </c>
      <c r="I353" s="7"/>
      <c r="J353" s="5"/>
      <c r="K353" s="5"/>
    </row>
    <row r="354" spans="1:11">
      <c r="A354" s="13" t="s">
        <v>362</v>
      </c>
      <c r="B354" s="6" t="str">
        <f>VLOOKUP(A354,'FOLHA DE PAGAMENTO'!$A$3:$H$827,3,0)</f>
        <v>Tecnico de Enfermagem II</v>
      </c>
      <c r="C354" s="16">
        <f>VLOOKUP(A354,'FOLHA DE PAGAMENTO'!$A$3:$H$827,5,0)</f>
        <v>44609</v>
      </c>
      <c r="D354" s="17">
        <v>0</v>
      </c>
      <c r="E354" s="17">
        <f>VLOOKUP(A354,'13º SALÁRIO'!$A$3:$O$815,12,0)</f>
        <v>4058.92</v>
      </c>
      <c r="F354" s="17">
        <f>VLOOKUP(A354,'FOLHA DE PAGAMENTO'!$A$3:$H$827,8,0)</f>
        <v>4058.92</v>
      </c>
      <c r="G354" s="18">
        <f>VLOOKUP(A354,DESCONTOS!$A$3:$J$827,10,0)</f>
        <v>3725.53</v>
      </c>
      <c r="H354" s="17">
        <f t="shared" si="5"/>
        <v>4392.3099999999995</v>
      </c>
      <c r="I354" s="7"/>
      <c r="J354" s="5"/>
      <c r="K354" s="5"/>
    </row>
    <row r="355" spans="1:11">
      <c r="A355" s="13" t="s">
        <v>363</v>
      </c>
      <c r="B355" s="6" t="str">
        <f>VLOOKUP(A355,'FOLHA DE PAGAMENTO'!$A$3:$H$827,3,0)</f>
        <v>Coordenador de Enfermagem I</v>
      </c>
      <c r="C355" s="16">
        <f>VLOOKUP(A355,'FOLHA DE PAGAMENTO'!$A$3:$H$827,5,0)</f>
        <v>44718</v>
      </c>
      <c r="D355" s="17">
        <v>0</v>
      </c>
      <c r="E355" s="17">
        <f>VLOOKUP(A355,'13º SALÁRIO'!$A$3:$O$815,12,0)</f>
        <v>12337.23</v>
      </c>
      <c r="F355" s="17">
        <f>VLOOKUP(A355,'FOLHA DE PAGAMENTO'!$A$3:$H$827,8,0)</f>
        <v>12778.31</v>
      </c>
      <c r="G355" s="18">
        <f>VLOOKUP(A355,DESCONTOS!$A$3:$J$827,10,0)</f>
        <v>11485.060000000001</v>
      </c>
      <c r="H355" s="17">
        <f t="shared" si="5"/>
        <v>13630.48</v>
      </c>
      <c r="I355" s="7"/>
      <c r="J355" s="5"/>
      <c r="K355" s="5"/>
    </row>
    <row r="356" spans="1:11">
      <c r="A356" s="13" t="s">
        <v>364</v>
      </c>
      <c r="B356" s="6" t="str">
        <f>VLOOKUP(A356,'FOLHA DE PAGAMENTO'!$A$3:$H$827,3,0)</f>
        <v>Farmaceutico 12X36 I</v>
      </c>
      <c r="C356" s="16">
        <f>VLOOKUP(A356,'FOLHA DE PAGAMENTO'!$A$3:$H$827,5,0)</f>
        <v>44573</v>
      </c>
      <c r="D356" s="17">
        <v>0</v>
      </c>
      <c r="E356" s="17">
        <f>VLOOKUP(A356,'13º SALÁRIO'!$A$3:$O$815,12,0)</f>
        <v>4925.47</v>
      </c>
      <c r="F356" s="17">
        <f>VLOOKUP(A356,'FOLHA DE PAGAMENTO'!$A$3:$H$827,8,0)</f>
        <v>4908.2</v>
      </c>
      <c r="G356" s="18">
        <f>VLOOKUP(A356,DESCONTOS!$A$3:$J$827,10,0)</f>
        <v>3918.8199999999997</v>
      </c>
      <c r="H356" s="17">
        <f t="shared" si="5"/>
        <v>5914.85</v>
      </c>
      <c r="I356" s="7"/>
      <c r="J356" s="5"/>
      <c r="K356" s="5"/>
    </row>
    <row r="357" spans="1:11">
      <c r="A357" s="13" t="s">
        <v>365</v>
      </c>
      <c r="B357" s="6" t="str">
        <f>VLOOKUP(A357,'FOLHA DE PAGAMENTO'!$A$3:$H$827,3,0)</f>
        <v>Faturista I</v>
      </c>
      <c r="C357" s="16">
        <f>VLOOKUP(A357,'FOLHA DE PAGAMENTO'!$A$3:$H$827,5,0)</f>
        <v>44900</v>
      </c>
      <c r="D357" s="17">
        <v>0</v>
      </c>
      <c r="E357" s="17">
        <f>VLOOKUP(A357,'13º SALÁRIO'!$A$3:$O$815,12,0)</f>
        <v>2698.44</v>
      </c>
      <c r="F357" s="17">
        <f>VLOOKUP(A357,'FOLHA DE PAGAMENTO'!$A$3:$H$827,8,0)</f>
        <v>3168.2</v>
      </c>
      <c r="G357" s="18">
        <f>VLOOKUP(A357,DESCONTOS!$A$3:$J$827,10,0)</f>
        <v>1473.6399999999999</v>
      </c>
      <c r="H357" s="17">
        <f t="shared" si="5"/>
        <v>4393</v>
      </c>
      <c r="I357" s="7"/>
      <c r="J357" s="5"/>
      <c r="K357" s="5"/>
    </row>
    <row r="358" spans="1:11">
      <c r="A358" s="13" t="s">
        <v>366</v>
      </c>
      <c r="B358" s="6" t="str">
        <f>VLOOKUP(A358,'FOLHA DE PAGAMENTO'!$A$3:$H$827,3,0)</f>
        <v>Tecnico de Enfermagem II</v>
      </c>
      <c r="C358" s="16">
        <f>VLOOKUP(A358,'FOLHA DE PAGAMENTO'!$A$3:$H$827,5,0)</f>
        <v>44949</v>
      </c>
      <c r="D358" s="17">
        <v>0</v>
      </c>
      <c r="E358" s="17">
        <f>VLOOKUP(A358,'13º SALÁRIO'!$A$3:$O$815,12,0)</f>
        <v>4574.13</v>
      </c>
      <c r="F358" s="17">
        <f>VLOOKUP(A358,'FOLHA DE PAGAMENTO'!$A$3:$H$827,8,0)</f>
        <v>4696.3599999999997</v>
      </c>
      <c r="G358" s="18">
        <f>VLOOKUP(A358,DESCONTOS!$A$3:$J$827,10,0)</f>
        <v>4241.92</v>
      </c>
      <c r="H358" s="17">
        <f t="shared" si="5"/>
        <v>5028.57</v>
      </c>
      <c r="I358" s="7"/>
      <c r="J358" s="5"/>
      <c r="K358" s="5"/>
    </row>
    <row r="359" spans="1:11">
      <c r="A359" s="13" t="s">
        <v>367</v>
      </c>
      <c r="B359" s="6" t="str">
        <f>VLOOKUP(A359,'FOLHA DE PAGAMENTO'!$A$3:$H$827,3,0)</f>
        <v>Enfermeiro (a) I</v>
      </c>
      <c r="C359" s="16">
        <f>VLOOKUP(A359,'FOLHA DE PAGAMENTO'!$A$3:$H$827,5,0)</f>
        <v>44991</v>
      </c>
      <c r="D359" s="17">
        <v>6538.57</v>
      </c>
      <c r="E359" s="17">
        <f>VLOOKUP(A359,'13º SALÁRIO'!$A$3:$O$815,12,0)</f>
        <v>4994.4399999999996</v>
      </c>
      <c r="F359" s="17">
        <f>VLOOKUP(A359,'FOLHA DE PAGAMENTO'!$A$3:$H$827,8,0)</f>
        <v>6874.24</v>
      </c>
      <c r="G359" s="18">
        <f>VLOOKUP(A359,DESCONTOS!$A$3:$J$827,10,0)</f>
        <v>9520.25</v>
      </c>
      <c r="H359" s="17">
        <f t="shared" si="5"/>
        <v>8887</v>
      </c>
      <c r="I359" s="7"/>
      <c r="J359" s="5"/>
    </row>
    <row r="360" spans="1:11">
      <c r="A360" s="13" t="s">
        <v>368</v>
      </c>
      <c r="B360" s="6" t="str">
        <f>VLOOKUP(A360,'FOLHA DE PAGAMENTO'!$A$3:$H$827,3,0)</f>
        <v>Fisioterapeuta I</v>
      </c>
      <c r="C360" s="16">
        <f>VLOOKUP(A360,'FOLHA DE PAGAMENTO'!$A$3:$H$827,5,0)</f>
        <v>45110</v>
      </c>
      <c r="D360" s="17">
        <v>0</v>
      </c>
      <c r="E360" s="17">
        <f>VLOOKUP(A360,'13º SALÁRIO'!$A$3:$O$815,12,0)</f>
        <v>6387.39</v>
      </c>
      <c r="F360" s="17">
        <f>VLOOKUP(A360,'FOLHA DE PAGAMENTO'!$A$3:$H$827,8,0)</f>
        <v>5720.92</v>
      </c>
      <c r="G360" s="18">
        <f>VLOOKUP(A360,DESCONTOS!$A$3:$J$827,10,0)</f>
        <v>5259.1399999999994</v>
      </c>
      <c r="H360" s="17">
        <f t="shared" si="5"/>
        <v>6849.1700000000019</v>
      </c>
      <c r="I360" s="7"/>
      <c r="J360" s="5"/>
      <c r="K360" s="5"/>
    </row>
    <row r="361" spans="1:11">
      <c r="A361" s="13" t="s">
        <v>369</v>
      </c>
      <c r="B361" s="6" t="str">
        <f>VLOOKUP(A361,'FOLHA DE PAGAMENTO'!$A$3:$H$827,3,0)</f>
        <v>Tecnico de Enfermagem II</v>
      </c>
      <c r="C361" s="16">
        <f>VLOOKUP(A361,'FOLHA DE PAGAMENTO'!$A$3:$H$827,5,0)</f>
        <v>44998</v>
      </c>
      <c r="D361" s="17">
        <v>0</v>
      </c>
      <c r="E361" s="17">
        <f>VLOOKUP(A361,'13º SALÁRIO'!$A$3:$O$815,12,0)</f>
        <v>4589.75</v>
      </c>
      <c r="F361" s="17">
        <f>VLOOKUP(A361,'FOLHA DE PAGAMENTO'!$A$3:$H$827,8,0)</f>
        <v>4647.12</v>
      </c>
      <c r="G361" s="18">
        <f>VLOOKUP(A361,DESCONTOS!$A$3:$J$827,10,0)</f>
        <v>4145.1000000000004</v>
      </c>
      <c r="H361" s="17">
        <f t="shared" si="5"/>
        <v>5091.7699999999986</v>
      </c>
      <c r="I361" s="7"/>
      <c r="J361" s="5"/>
      <c r="K361" s="5"/>
    </row>
    <row r="362" spans="1:11">
      <c r="A362" s="13" t="s">
        <v>370</v>
      </c>
      <c r="B362" s="6" t="str">
        <f>VLOOKUP(A362,'FOLHA DE PAGAMENTO'!$A$3:$H$827,3,0)</f>
        <v>Psicologo  I</v>
      </c>
      <c r="C362" s="16">
        <f>VLOOKUP(A362,'FOLHA DE PAGAMENTO'!$A$3:$H$827,5,0)</f>
        <v>44594</v>
      </c>
      <c r="D362" s="17">
        <v>0</v>
      </c>
      <c r="E362" s="17">
        <f>VLOOKUP(A362,'13º SALÁRIO'!$A$3:$O$815,12,0)</f>
        <v>6110.49</v>
      </c>
      <c r="F362" s="17">
        <f>VLOOKUP(A362,'FOLHA DE PAGAMENTO'!$A$3:$H$827,8,0)</f>
        <v>7299.28</v>
      </c>
      <c r="G362" s="18">
        <f>VLOOKUP(A362,DESCONTOS!$A$3:$J$827,10,0)</f>
        <v>5379.37</v>
      </c>
      <c r="H362" s="17">
        <f t="shared" si="5"/>
        <v>8030.4000000000005</v>
      </c>
      <c r="I362" s="7"/>
      <c r="J362" s="5"/>
      <c r="K362" s="5"/>
    </row>
    <row r="363" spans="1:11">
      <c r="A363" s="13" t="s">
        <v>371</v>
      </c>
      <c r="B363" s="6" t="str">
        <f>VLOOKUP(A363,'FOLHA DE PAGAMENTO'!$A$3:$H$827,3,0)</f>
        <v>Tecnico de Enfermagem II</v>
      </c>
      <c r="C363" s="16">
        <f>VLOOKUP(A363,'FOLHA DE PAGAMENTO'!$A$3:$H$827,5,0)</f>
        <v>44593</v>
      </c>
      <c r="D363" s="17">
        <v>0</v>
      </c>
      <c r="E363" s="17">
        <f>VLOOKUP(A363,'13º SALÁRIO'!$A$3:$O$815,12,0)</f>
        <v>4341.32</v>
      </c>
      <c r="F363" s="17">
        <f>VLOOKUP(A363,'FOLHA DE PAGAMENTO'!$A$3:$H$827,8,0)</f>
        <v>4341.32</v>
      </c>
      <c r="G363" s="18">
        <f>VLOOKUP(A363,DESCONTOS!$A$3:$J$827,10,0)</f>
        <v>3846.93</v>
      </c>
      <c r="H363" s="17">
        <f t="shared" si="5"/>
        <v>4835.7099999999991</v>
      </c>
      <c r="I363" s="7"/>
      <c r="J363" s="5"/>
      <c r="K363" s="5"/>
    </row>
    <row r="364" spans="1:11">
      <c r="A364" s="13" t="s">
        <v>372</v>
      </c>
      <c r="B364" s="6" t="str">
        <f>VLOOKUP(A364,'FOLHA DE PAGAMENTO'!$A$3:$H$827,3,0)</f>
        <v>Fisioterapeuta I</v>
      </c>
      <c r="C364" s="16">
        <f>VLOOKUP(A364,'FOLHA DE PAGAMENTO'!$A$3:$H$827,5,0)</f>
        <v>44532</v>
      </c>
      <c r="D364" s="17">
        <v>0</v>
      </c>
      <c r="E364" s="17">
        <f>VLOOKUP(A364,'13º SALÁRIO'!$A$3:$O$815,12,0)</f>
        <v>3078.01</v>
      </c>
      <c r="F364" s="17">
        <f>VLOOKUP(A364,'FOLHA DE PAGAMENTO'!$A$3:$H$827,8,0)</f>
        <v>0</v>
      </c>
      <c r="G364" s="18">
        <f>VLOOKUP(A364,DESCONTOS!$A$3:$J$827,10,0)</f>
        <v>1662.59</v>
      </c>
      <c r="H364" s="17">
        <f t="shared" si="5"/>
        <v>1415.4200000000003</v>
      </c>
      <c r="I364" s="7"/>
      <c r="J364" s="5"/>
    </row>
    <row r="365" spans="1:11">
      <c r="A365" s="13" t="s">
        <v>373</v>
      </c>
      <c r="B365" s="6" t="str">
        <f>VLOOKUP(A365,'FOLHA DE PAGAMENTO'!$A$3:$H$827,3,0)</f>
        <v>Enfermeiro (a) I</v>
      </c>
      <c r="C365" s="16">
        <f>VLOOKUP(A365,'FOLHA DE PAGAMENTO'!$A$3:$H$827,5,0)</f>
        <v>44610</v>
      </c>
      <c r="D365" s="17">
        <v>0</v>
      </c>
      <c r="E365" s="17">
        <f>VLOOKUP(A365,'13º SALÁRIO'!$A$3:$O$815,12,0)</f>
        <v>4224.75</v>
      </c>
      <c r="F365" s="17">
        <f>VLOOKUP(A365,'FOLHA DE PAGAMENTO'!$A$3:$H$827,8,0)</f>
        <v>4444.6000000000004</v>
      </c>
      <c r="G365" s="18">
        <f>VLOOKUP(A365,DESCONTOS!$A$3:$J$827,10,0)</f>
        <v>3535.54</v>
      </c>
      <c r="H365" s="17">
        <f t="shared" si="5"/>
        <v>5133.8100000000004</v>
      </c>
      <c r="I365" s="7"/>
      <c r="J365" s="5"/>
      <c r="K365" s="5"/>
    </row>
    <row r="366" spans="1:11">
      <c r="A366" s="13" t="s">
        <v>374</v>
      </c>
      <c r="B366" s="6" t="str">
        <f>VLOOKUP(A366,'FOLHA DE PAGAMENTO'!$A$3:$H$827,3,0)</f>
        <v>Enfermeiro I</v>
      </c>
      <c r="C366" s="16">
        <f>VLOOKUP(A366,'FOLHA DE PAGAMENTO'!$A$3:$H$827,5,0)</f>
        <v>45243</v>
      </c>
      <c r="D366" s="17">
        <v>0</v>
      </c>
      <c r="E366" s="17">
        <f>VLOOKUP(A366,'13º SALÁRIO'!$A$3:$O$815,12,0)</f>
        <v>4358.49</v>
      </c>
      <c r="F366" s="17">
        <f>VLOOKUP(A366,'FOLHA DE PAGAMENTO'!$A$3:$H$827,8,0)</f>
        <v>4998.03</v>
      </c>
      <c r="G366" s="18">
        <f>VLOOKUP(A366,DESCONTOS!$A$3:$J$827,10,0)</f>
        <v>3350.66</v>
      </c>
      <c r="H366" s="17">
        <f t="shared" si="5"/>
        <v>6005.8600000000006</v>
      </c>
      <c r="I366" s="7"/>
      <c r="J366" s="5"/>
      <c r="K366" s="5"/>
    </row>
    <row r="367" spans="1:11">
      <c r="A367" s="13" t="s">
        <v>375</v>
      </c>
      <c r="B367" s="6" t="str">
        <f>VLOOKUP(A367,'FOLHA DE PAGAMENTO'!$A$3:$H$827,3,0)</f>
        <v>Fisioterapeuta I</v>
      </c>
      <c r="C367" s="16">
        <f>VLOOKUP(A367,'FOLHA DE PAGAMENTO'!$A$3:$H$827,5,0)</f>
        <v>45495</v>
      </c>
      <c r="D367" s="17">
        <v>0</v>
      </c>
      <c r="E367" s="17">
        <f>VLOOKUP(A367,'13º SALÁRIO'!$A$3:$O$815,12,0)</f>
        <v>1917.75</v>
      </c>
      <c r="F367" s="17">
        <f>VLOOKUP(A367,'FOLHA DE PAGAMENTO'!$A$3:$H$827,8,0)</f>
        <v>4602.59</v>
      </c>
      <c r="G367" s="18">
        <f>VLOOKUP(A367,DESCONTOS!$A$3:$J$827,10,0)</f>
        <v>1735.0900000000001</v>
      </c>
      <c r="H367" s="17">
        <f t="shared" si="5"/>
        <v>4785.25</v>
      </c>
      <c r="I367" s="7"/>
      <c r="J367" s="5"/>
      <c r="K367" s="5"/>
    </row>
    <row r="368" spans="1:11">
      <c r="A368" s="13" t="s">
        <v>376</v>
      </c>
      <c r="B368" s="6" t="str">
        <f>VLOOKUP(A368,'FOLHA DE PAGAMENTO'!$A$3:$H$827,3,0)</f>
        <v>Supervisor de Fisioterapia I</v>
      </c>
      <c r="C368" s="16">
        <f>VLOOKUP(A368,'FOLHA DE PAGAMENTO'!$A$3:$H$827,5,0)</f>
        <v>44533</v>
      </c>
      <c r="D368" s="17">
        <v>0</v>
      </c>
      <c r="E368" s="17">
        <f>VLOOKUP(A368,'13º SALÁRIO'!$A$3:$O$815,12,0)</f>
        <v>6638.69</v>
      </c>
      <c r="F368" s="17">
        <f>VLOOKUP(A368,'FOLHA DE PAGAMENTO'!$A$3:$H$827,8,0)</f>
        <v>6950.29</v>
      </c>
      <c r="G368" s="18">
        <f>VLOOKUP(A368,DESCONTOS!$A$3:$J$827,10,0)</f>
        <v>5634.05</v>
      </c>
      <c r="H368" s="17">
        <f t="shared" si="5"/>
        <v>7954.9299999999994</v>
      </c>
      <c r="I368" s="7"/>
      <c r="J368" s="5"/>
      <c r="K368" s="5"/>
    </row>
    <row r="369" spans="1:11">
      <c r="A369" s="13" t="s">
        <v>377</v>
      </c>
      <c r="B369" s="6" t="str">
        <f>VLOOKUP(A369,'FOLHA DE PAGAMENTO'!$A$3:$H$827,3,0)</f>
        <v>Tecnico de Enfermagem II</v>
      </c>
      <c r="C369" s="16">
        <f>VLOOKUP(A369,'FOLHA DE PAGAMENTO'!$A$3:$H$827,5,0)</f>
        <v>44594</v>
      </c>
      <c r="D369" s="17">
        <v>0</v>
      </c>
      <c r="E369" s="17">
        <f>VLOOKUP(A369,'13º SALÁRIO'!$A$3:$O$815,12,0)</f>
        <v>4881.91</v>
      </c>
      <c r="F369" s="17">
        <f>VLOOKUP(A369,'FOLHA DE PAGAMENTO'!$A$3:$H$827,8,0)</f>
        <v>4881.91</v>
      </c>
      <c r="G369" s="18">
        <f>VLOOKUP(A369,DESCONTOS!$A$3:$J$827,10,0)</f>
        <v>4080.8599999999997</v>
      </c>
      <c r="H369" s="17">
        <f t="shared" si="5"/>
        <v>5682.96</v>
      </c>
      <c r="I369" s="7"/>
      <c r="J369" s="5"/>
      <c r="K369" s="5"/>
    </row>
    <row r="370" spans="1:11">
      <c r="A370" s="13" t="s">
        <v>378</v>
      </c>
      <c r="B370" s="6" t="str">
        <f>VLOOKUP(A370,'FOLHA DE PAGAMENTO'!$A$3:$H$827,3,0)</f>
        <v>Técnico de Enfermagem I</v>
      </c>
      <c r="C370" s="16">
        <f>VLOOKUP(A370,'FOLHA DE PAGAMENTO'!$A$3:$H$827,5,0)</f>
        <v>45516</v>
      </c>
      <c r="D370" s="17">
        <v>0</v>
      </c>
      <c r="E370" s="17">
        <f>VLOOKUP(A370,'13º SALÁRIO'!$A$3:$O$815,12,0)</f>
        <v>2326.16</v>
      </c>
      <c r="F370" s="17">
        <f>VLOOKUP(A370,'FOLHA DE PAGAMENTO'!$A$3:$H$827,8,0)</f>
        <v>4341.32</v>
      </c>
      <c r="G370" s="18">
        <f>VLOOKUP(A370,DESCONTOS!$A$3:$J$827,10,0)</f>
        <v>2798.87</v>
      </c>
      <c r="H370" s="17">
        <f t="shared" si="5"/>
        <v>3868.6099999999997</v>
      </c>
      <c r="I370" s="7"/>
      <c r="J370" s="5"/>
      <c r="K370" s="5"/>
    </row>
    <row r="371" spans="1:11">
      <c r="A371" s="13" t="s">
        <v>379</v>
      </c>
      <c r="B371" s="6" t="str">
        <f>VLOOKUP(A371,'FOLHA DE PAGAMENTO'!$A$3:$H$827,3,0)</f>
        <v>Diretor Assistencial I</v>
      </c>
      <c r="C371" s="16">
        <f>VLOOKUP(A371,'FOLHA DE PAGAMENTO'!$A$3:$H$827,5,0)</f>
        <v>44565</v>
      </c>
      <c r="D371" s="17">
        <v>0</v>
      </c>
      <c r="E371" s="17">
        <f>VLOOKUP(A371,'13º SALÁRIO'!$A$3:$O$815,12,0)</f>
        <v>28904.99</v>
      </c>
      <c r="F371" s="17">
        <f>VLOOKUP(A371,'FOLHA DE PAGAMENTO'!$A$3:$H$827,8,0)</f>
        <v>33604.65</v>
      </c>
      <c r="G371" s="18">
        <f>VLOOKUP(A371,DESCONTOS!$A$3:$J$827,10,0)</f>
        <v>25711.8</v>
      </c>
      <c r="H371" s="17">
        <f t="shared" si="5"/>
        <v>36797.839999999997</v>
      </c>
      <c r="I371" s="7"/>
      <c r="J371" s="5"/>
      <c r="K371" s="5"/>
    </row>
    <row r="372" spans="1:11">
      <c r="A372" s="13" t="s">
        <v>380</v>
      </c>
      <c r="B372" s="6" t="str">
        <f>VLOOKUP(A372,'FOLHA DE PAGAMENTO'!$A$3:$H$827,3,0)</f>
        <v>Farmaceutico  I 44h</v>
      </c>
      <c r="C372" s="16">
        <f>VLOOKUP(A372,'FOLHA DE PAGAMENTO'!$A$3:$H$827,5,0)</f>
        <v>44589</v>
      </c>
      <c r="D372" s="17">
        <v>0</v>
      </c>
      <c r="E372" s="17">
        <f>VLOOKUP(A372,'13º SALÁRIO'!$A$3:$O$815,12,0)</f>
        <v>5931.28</v>
      </c>
      <c r="F372" s="17">
        <f>VLOOKUP(A372,'FOLHA DE PAGAMENTO'!$A$3:$H$827,8,0)</f>
        <v>6258.27</v>
      </c>
      <c r="G372" s="18">
        <f>VLOOKUP(A372,DESCONTOS!$A$3:$J$827,10,0)</f>
        <v>5092.9799999999996</v>
      </c>
      <c r="H372" s="17">
        <f t="shared" si="5"/>
        <v>7096.57</v>
      </c>
      <c r="I372" s="7"/>
      <c r="J372" s="5"/>
      <c r="K372" s="5"/>
    </row>
    <row r="373" spans="1:11">
      <c r="A373" s="13" t="s">
        <v>381</v>
      </c>
      <c r="B373" s="6" t="str">
        <f>VLOOKUP(A373,'FOLHA DE PAGAMENTO'!$A$3:$H$827,3,0)</f>
        <v>Tecnico de Enfermagem II</v>
      </c>
      <c r="C373" s="16">
        <f>VLOOKUP(A373,'FOLHA DE PAGAMENTO'!$A$3:$H$827,5,0)</f>
        <v>45061</v>
      </c>
      <c r="D373" s="17">
        <v>0</v>
      </c>
      <c r="E373" s="17">
        <f>VLOOKUP(A373,'13º SALÁRIO'!$A$3:$O$815,12,0)</f>
        <v>5515.42</v>
      </c>
      <c r="F373" s="17">
        <f>VLOOKUP(A373,'FOLHA DE PAGAMENTO'!$A$3:$H$827,8,0)</f>
        <v>4718.8</v>
      </c>
      <c r="G373" s="18">
        <f>VLOOKUP(A373,DESCONTOS!$A$3:$J$827,10,0)</f>
        <v>4828.1899999999996</v>
      </c>
      <c r="H373" s="17">
        <f t="shared" si="5"/>
        <v>5406.0300000000016</v>
      </c>
      <c r="I373" s="7"/>
      <c r="J373" s="5"/>
    </row>
    <row r="374" spans="1:11">
      <c r="A374" s="13" t="s">
        <v>382</v>
      </c>
      <c r="B374" s="6" t="str">
        <f>VLOOKUP(A374,'FOLHA DE PAGAMENTO'!$A$3:$H$827,3,0)</f>
        <v>Auxiliar de Farmacia I - 12X36</v>
      </c>
      <c r="C374" s="16">
        <f>VLOOKUP(A374,'FOLHA DE PAGAMENTO'!$A$3:$H$827,5,0)</f>
        <v>45635</v>
      </c>
      <c r="D374" s="17">
        <v>0</v>
      </c>
      <c r="E374" s="17">
        <f>VLOOKUP(A374,'13º SALÁRIO'!$A$3:$O$815,12,0)</f>
        <v>192.6</v>
      </c>
      <c r="F374" s="17">
        <f>VLOOKUP(A374,'FOLHA DE PAGAMENTO'!$A$3:$H$827,8,0)</f>
        <v>1980.32</v>
      </c>
      <c r="G374" s="18">
        <f>VLOOKUP(A374,DESCONTOS!$A$3:$J$827,10,0)</f>
        <v>171.48</v>
      </c>
      <c r="H374" s="17">
        <f t="shared" si="5"/>
        <v>2001.44</v>
      </c>
      <c r="I374" s="7"/>
      <c r="J374" s="5"/>
      <c r="K374" s="5"/>
    </row>
    <row r="375" spans="1:11">
      <c r="A375" s="13" t="s">
        <v>383</v>
      </c>
      <c r="B375" s="6" t="str">
        <f>VLOOKUP(A375,'FOLHA DE PAGAMENTO'!$A$3:$H$827,3,0)</f>
        <v>Tecnico de Enfermagem II</v>
      </c>
      <c r="C375" s="16">
        <f>VLOOKUP(A375,'FOLHA DE PAGAMENTO'!$A$3:$H$827,5,0)</f>
        <v>44531</v>
      </c>
      <c r="D375" s="17">
        <v>0</v>
      </c>
      <c r="E375" s="17">
        <f>VLOOKUP(A375,'13º SALÁRIO'!$A$3:$O$815,12,0)</f>
        <v>4947.25</v>
      </c>
      <c r="F375" s="17">
        <f>VLOOKUP(A375,'FOLHA DE PAGAMENTO'!$A$3:$H$827,8,0)</f>
        <v>5115.9799999999996</v>
      </c>
      <c r="G375" s="18">
        <f>VLOOKUP(A375,DESCONTOS!$A$3:$J$827,10,0)</f>
        <v>4442.43</v>
      </c>
      <c r="H375" s="17">
        <f t="shared" si="5"/>
        <v>5620.7999999999993</v>
      </c>
      <c r="I375" s="7"/>
      <c r="J375" s="5"/>
      <c r="K375" s="5"/>
    </row>
    <row r="376" spans="1:11">
      <c r="A376" s="13" t="s">
        <v>384</v>
      </c>
      <c r="B376" s="6" t="str">
        <f>VLOOKUP(A376,'FOLHA DE PAGAMENTO'!$A$3:$H$827,3,0)</f>
        <v>Tecnico de Enfermagem II</v>
      </c>
      <c r="C376" s="16">
        <f>VLOOKUP(A376,'FOLHA DE PAGAMENTO'!$A$3:$H$827,5,0)</f>
        <v>44531</v>
      </c>
      <c r="D376" s="17">
        <v>0</v>
      </c>
      <c r="E376" s="17">
        <f>VLOOKUP(A376,'13º SALÁRIO'!$A$3:$O$815,12,0)</f>
        <v>4704.66</v>
      </c>
      <c r="F376" s="17">
        <f>VLOOKUP(A376,'FOLHA DE PAGAMENTO'!$A$3:$H$827,8,0)</f>
        <v>4797.78</v>
      </c>
      <c r="G376" s="18">
        <f>VLOOKUP(A376,DESCONTOS!$A$3:$J$827,10,0)</f>
        <v>4172.8500000000004</v>
      </c>
      <c r="H376" s="17">
        <f t="shared" si="5"/>
        <v>5329.5899999999983</v>
      </c>
      <c r="I376" s="7"/>
      <c r="J376" s="5"/>
      <c r="K376" s="5"/>
    </row>
    <row r="377" spans="1:11">
      <c r="A377" s="13" t="s">
        <v>385</v>
      </c>
      <c r="B377" s="6" t="str">
        <f>VLOOKUP(A377,'FOLHA DE PAGAMENTO'!$A$3:$H$827,3,0)</f>
        <v>Enfermeiro I</v>
      </c>
      <c r="C377" s="16">
        <f>VLOOKUP(A377,'FOLHA DE PAGAMENTO'!$A$3:$H$827,5,0)</f>
        <v>45460</v>
      </c>
      <c r="D377" s="17">
        <v>0</v>
      </c>
      <c r="E377" s="17">
        <f>VLOOKUP(A377,'13º SALÁRIO'!$A$3:$O$815,12,0)</f>
        <v>2338.14</v>
      </c>
      <c r="F377" s="17">
        <f>VLOOKUP(A377,'FOLHA DE PAGAMENTO'!$A$3:$H$827,8,0)</f>
        <v>4737.8999999999996</v>
      </c>
      <c r="G377" s="18">
        <f>VLOOKUP(A377,DESCONTOS!$A$3:$J$827,10,0)</f>
        <v>1916.5</v>
      </c>
      <c r="H377" s="17">
        <f t="shared" si="5"/>
        <v>5159.5399999999991</v>
      </c>
      <c r="I377" s="7"/>
      <c r="J377" s="5"/>
      <c r="K377" s="5"/>
    </row>
    <row r="378" spans="1:11">
      <c r="A378" s="13" t="s">
        <v>386</v>
      </c>
      <c r="B378" s="6" t="str">
        <f>VLOOKUP(A378,'FOLHA DE PAGAMENTO'!$A$3:$H$827,3,0)</f>
        <v>Enfermeiro (a) I</v>
      </c>
      <c r="C378" s="16">
        <f>VLOOKUP(A378,'FOLHA DE PAGAMENTO'!$A$3:$H$827,5,0)</f>
        <v>44610</v>
      </c>
      <c r="D378" s="17">
        <v>0</v>
      </c>
      <c r="E378" s="17">
        <f>VLOOKUP(A378,'13º SALÁRIO'!$A$3:$O$815,12,0)</f>
        <v>4224.1899999999996</v>
      </c>
      <c r="F378" s="17">
        <f>VLOOKUP(A378,'FOLHA DE PAGAMENTO'!$A$3:$H$827,8,0)</f>
        <v>4224.2</v>
      </c>
      <c r="G378" s="18">
        <f>VLOOKUP(A378,DESCONTOS!$A$3:$J$827,10,0)</f>
        <v>4164.1399999999994</v>
      </c>
      <c r="H378" s="17">
        <f t="shared" si="5"/>
        <v>4284.25</v>
      </c>
      <c r="I378" s="7"/>
      <c r="J378" s="5"/>
      <c r="K378" s="5"/>
    </row>
    <row r="379" spans="1:11">
      <c r="A379" s="13" t="s">
        <v>387</v>
      </c>
      <c r="B379" s="6" t="str">
        <f>VLOOKUP(A379,'FOLHA DE PAGAMENTO'!$A$3:$H$827,3,0)</f>
        <v>Tecnico de Enfermagem II</v>
      </c>
      <c r="C379" s="16">
        <f>VLOOKUP(A379,'FOLHA DE PAGAMENTO'!$A$3:$H$827,5,0)</f>
        <v>44594</v>
      </c>
      <c r="D379" s="17">
        <v>0</v>
      </c>
      <c r="E379" s="17">
        <f>VLOOKUP(A379,'13º SALÁRIO'!$A$3:$O$815,12,0)</f>
        <v>4934.74</v>
      </c>
      <c r="F379" s="17">
        <f>VLOOKUP(A379,'FOLHA DE PAGAMENTO'!$A$3:$H$827,8,0)</f>
        <v>5012.82</v>
      </c>
      <c r="G379" s="18">
        <f>VLOOKUP(A379,DESCONTOS!$A$3:$J$827,10,0)</f>
        <v>4377.95</v>
      </c>
      <c r="H379" s="17">
        <f t="shared" si="5"/>
        <v>5569.61</v>
      </c>
      <c r="I379" s="7"/>
      <c r="J379" s="5"/>
      <c r="K379" s="5"/>
    </row>
    <row r="380" spans="1:11">
      <c r="A380" s="13" t="s">
        <v>388</v>
      </c>
      <c r="B380" s="6" t="str">
        <f>VLOOKUP(A380,'FOLHA DE PAGAMENTO'!$A$3:$H$827,3,0)</f>
        <v>Enfermeiro I</v>
      </c>
      <c r="C380" s="16">
        <f>VLOOKUP(A380,'FOLHA DE PAGAMENTO'!$A$3:$H$827,5,0)</f>
        <v>45628</v>
      </c>
      <c r="D380" s="17">
        <v>0</v>
      </c>
      <c r="E380" s="17">
        <f>VLOOKUP(A380,'13º SALÁRIO'!$A$3:$O$815,12,0)</f>
        <v>347.39</v>
      </c>
      <c r="F380" s="17">
        <f>VLOOKUP(A380,'FOLHA DE PAGAMENTO'!$A$3:$H$827,8,0)</f>
        <v>4530.1000000000004</v>
      </c>
      <c r="G380" s="18">
        <f>VLOOKUP(A380,DESCONTOS!$A$3:$J$827,10,0)</f>
        <v>743.69999999999993</v>
      </c>
      <c r="H380" s="17">
        <f t="shared" si="5"/>
        <v>4133.7900000000009</v>
      </c>
      <c r="I380" s="7"/>
      <c r="J380" s="5"/>
      <c r="K380" s="5"/>
    </row>
    <row r="381" spans="1:11">
      <c r="A381" s="13" t="s">
        <v>389</v>
      </c>
      <c r="B381" s="6" t="str">
        <f>VLOOKUP(A381,'FOLHA DE PAGAMENTO'!$A$3:$H$827,3,0)</f>
        <v>Técnico de Enfermagem I</v>
      </c>
      <c r="C381" s="16">
        <f>VLOOKUP(A381,'FOLHA DE PAGAMENTO'!$A$3:$H$827,5,0)</f>
        <v>45635</v>
      </c>
      <c r="D381" s="17">
        <v>0</v>
      </c>
      <c r="E381" s="17">
        <f>VLOOKUP(A381,'13º SALÁRIO'!$A$3:$O$815,12,0)</f>
        <v>265.33999999999997</v>
      </c>
      <c r="F381" s="17">
        <f>VLOOKUP(A381,'FOLHA DE PAGAMENTO'!$A$3:$H$827,8,0)</f>
        <v>3209.8</v>
      </c>
      <c r="G381" s="18">
        <f>VLOOKUP(A381,DESCONTOS!$A$3:$J$827,10,0)</f>
        <v>1083.5800000000002</v>
      </c>
      <c r="H381" s="17">
        <f t="shared" si="5"/>
        <v>2391.5600000000004</v>
      </c>
      <c r="I381" s="7"/>
      <c r="J381" s="5"/>
      <c r="K381" s="5"/>
    </row>
    <row r="382" spans="1:11">
      <c r="A382" s="13" t="s">
        <v>390</v>
      </c>
      <c r="B382" s="6" t="str">
        <f>VLOOKUP(A382,'FOLHA DE PAGAMENTO'!$A$3:$H$827,3,0)</f>
        <v>Enfermeiro (a) I</v>
      </c>
      <c r="C382" s="16">
        <f>VLOOKUP(A382,'FOLHA DE PAGAMENTO'!$A$3:$H$827,5,0)</f>
        <v>44593</v>
      </c>
      <c r="D382" s="17">
        <v>0</v>
      </c>
      <c r="E382" s="17">
        <f>VLOOKUP(A382,'13º SALÁRIO'!$A$3:$O$815,12,0)</f>
        <v>4224.1899999999996</v>
      </c>
      <c r="F382" s="17">
        <f>VLOOKUP(A382,'FOLHA DE PAGAMENTO'!$A$3:$H$827,8,0)</f>
        <v>5153.47</v>
      </c>
      <c r="G382" s="18">
        <f>VLOOKUP(A382,DESCONTOS!$A$3:$J$827,10,0)</f>
        <v>5904.96</v>
      </c>
      <c r="H382" s="17">
        <f t="shared" si="5"/>
        <v>3472.7</v>
      </c>
      <c r="I382" s="7"/>
      <c r="J382" s="5"/>
      <c r="K382" s="5"/>
    </row>
    <row r="383" spans="1:11">
      <c r="A383" s="13" t="s">
        <v>391</v>
      </c>
      <c r="B383" s="6" t="str">
        <f>VLOOKUP(A383,'FOLHA DE PAGAMENTO'!$A$3:$H$827,3,0)</f>
        <v>Enfermeiro (a) I</v>
      </c>
      <c r="C383" s="16">
        <f>VLOOKUP(A383,'FOLHA DE PAGAMENTO'!$A$3:$H$827,5,0)</f>
        <v>44593</v>
      </c>
      <c r="D383" s="17">
        <v>0</v>
      </c>
      <c r="E383" s="17">
        <f>VLOOKUP(A383,'13º SALÁRIO'!$A$3:$O$815,12,0)</f>
        <v>4955</v>
      </c>
      <c r="F383" s="17">
        <f>VLOOKUP(A383,'FOLHA DE PAGAMENTO'!$A$3:$H$827,8,0)</f>
        <v>5080.54</v>
      </c>
      <c r="G383" s="18">
        <f>VLOOKUP(A383,DESCONTOS!$A$3:$J$827,10,0)</f>
        <v>4040.5</v>
      </c>
      <c r="H383" s="17">
        <f t="shared" si="5"/>
        <v>5995.0400000000009</v>
      </c>
      <c r="I383" s="7"/>
      <c r="J383" s="5"/>
      <c r="K383" s="5"/>
    </row>
    <row r="384" spans="1:11">
      <c r="A384" s="13" t="s">
        <v>392</v>
      </c>
      <c r="B384" s="6" t="str">
        <f>VLOOKUP(A384,'FOLHA DE PAGAMENTO'!$A$3:$H$827,3,0)</f>
        <v>Tecnico de Enfermagem II</v>
      </c>
      <c r="C384" s="16">
        <f>VLOOKUP(A384,'FOLHA DE PAGAMENTO'!$A$3:$H$827,5,0)</f>
        <v>44531</v>
      </c>
      <c r="D384" s="17">
        <v>0</v>
      </c>
      <c r="E384" s="17">
        <f>VLOOKUP(A384,'13º SALÁRIO'!$A$3:$O$815,12,0)</f>
        <v>4803.53</v>
      </c>
      <c r="F384" s="17">
        <f>VLOOKUP(A384,'FOLHA DE PAGAMENTO'!$A$3:$H$827,8,0)</f>
        <v>4803.53</v>
      </c>
      <c r="G384" s="18">
        <f>VLOOKUP(A384,DESCONTOS!$A$3:$J$827,10,0)</f>
        <v>4398.78</v>
      </c>
      <c r="H384" s="17">
        <f t="shared" si="5"/>
        <v>5208.28</v>
      </c>
      <c r="I384" s="7"/>
      <c r="J384" s="5"/>
      <c r="K384" s="5"/>
    </row>
    <row r="385" spans="1:11">
      <c r="A385" s="13" t="s">
        <v>393</v>
      </c>
      <c r="B385" s="6" t="str">
        <f>VLOOKUP(A385,'FOLHA DE PAGAMENTO'!$A$3:$H$827,3,0)</f>
        <v>Auxiliar de Farmácia 12X36 I</v>
      </c>
      <c r="C385" s="16">
        <f>VLOOKUP(A385,'FOLHA DE PAGAMENTO'!$A$3:$H$827,5,0)</f>
        <v>44532</v>
      </c>
      <c r="D385" s="17">
        <v>0</v>
      </c>
      <c r="E385" s="17">
        <f>VLOOKUP(A385,'13º SALÁRIO'!$A$3:$O$815,12,0)</f>
        <v>2824.13</v>
      </c>
      <c r="F385" s="17">
        <f>VLOOKUP(A385,'FOLHA DE PAGAMENTO'!$A$3:$H$827,8,0)</f>
        <v>3292.3</v>
      </c>
      <c r="G385" s="18">
        <f>VLOOKUP(A385,DESCONTOS!$A$3:$J$827,10,0)</f>
        <v>1520.71</v>
      </c>
      <c r="H385" s="17">
        <f t="shared" si="5"/>
        <v>4595.72</v>
      </c>
      <c r="I385" s="7"/>
      <c r="J385" s="5"/>
      <c r="K385" s="5"/>
    </row>
    <row r="386" spans="1:11">
      <c r="A386" s="13" t="s">
        <v>394</v>
      </c>
      <c r="B386" s="6" t="str">
        <f>VLOOKUP(A386,'FOLHA DE PAGAMENTO'!$A$3:$H$827,3,0)</f>
        <v>Assistente Social I</v>
      </c>
      <c r="C386" s="16">
        <f>VLOOKUP(A386,'FOLHA DE PAGAMENTO'!$A$3:$H$827,5,0)</f>
        <v>45187</v>
      </c>
      <c r="D386" s="17">
        <v>0</v>
      </c>
      <c r="E386" s="17">
        <f>VLOOKUP(A386,'13º SALÁRIO'!$A$3:$O$815,12,0)</f>
        <v>4989.3500000000004</v>
      </c>
      <c r="F386" s="17">
        <f>VLOOKUP(A386,'FOLHA DE PAGAMENTO'!$A$3:$H$827,8,0)</f>
        <v>5201.25</v>
      </c>
      <c r="G386" s="18">
        <f>VLOOKUP(A386,DESCONTOS!$A$3:$J$827,10,0)</f>
        <v>3477.12</v>
      </c>
      <c r="H386" s="17">
        <f t="shared" si="5"/>
        <v>6713.4800000000005</v>
      </c>
      <c r="I386" s="7"/>
      <c r="J386" s="5"/>
      <c r="K386" s="5"/>
    </row>
    <row r="387" spans="1:11">
      <c r="A387" s="13" t="s">
        <v>395</v>
      </c>
      <c r="B387" s="6" t="str">
        <f>VLOOKUP(A387,'FOLHA DE PAGAMENTO'!$A$3:$H$827,3,0)</f>
        <v>Tecnico de Enfermagem II</v>
      </c>
      <c r="C387" s="16">
        <f>VLOOKUP(A387,'FOLHA DE PAGAMENTO'!$A$3:$H$827,5,0)</f>
        <v>44718</v>
      </c>
      <c r="D387" s="17">
        <v>0</v>
      </c>
      <c r="E387" s="17">
        <f>VLOOKUP(A387,'13º SALÁRIO'!$A$3:$O$815,12,0)</f>
        <v>4576.12</v>
      </c>
      <c r="F387" s="17">
        <f>VLOOKUP(A387,'FOLHA DE PAGAMENTO'!$A$3:$H$827,8,0)</f>
        <v>4707.71</v>
      </c>
      <c r="G387" s="18">
        <f>VLOOKUP(A387,DESCONTOS!$A$3:$J$827,10,0)</f>
        <v>4248.7</v>
      </c>
      <c r="H387" s="17">
        <f t="shared" si="5"/>
        <v>5035.13</v>
      </c>
      <c r="I387" s="7"/>
      <c r="J387" s="5"/>
      <c r="K387" s="5"/>
    </row>
    <row r="388" spans="1:11">
      <c r="A388" s="13" t="s">
        <v>396</v>
      </c>
      <c r="B388" s="6" t="str">
        <f>VLOOKUP(A388,'FOLHA DE PAGAMENTO'!$A$3:$H$827,3,0)</f>
        <v>Enfermeiro NIR 12x36 III</v>
      </c>
      <c r="C388" s="16">
        <f>VLOOKUP(A388,'FOLHA DE PAGAMENTO'!$A$3:$H$827,5,0)</f>
        <v>44531</v>
      </c>
      <c r="D388" s="17">
        <v>0</v>
      </c>
      <c r="E388" s="17">
        <f>VLOOKUP(A388,'13º SALÁRIO'!$A$3:$O$815,12,0)</f>
        <v>6213.37</v>
      </c>
      <c r="F388" s="17">
        <f>VLOOKUP(A388,'FOLHA DE PAGAMENTO'!$A$3:$H$827,8,0)</f>
        <v>6239.56</v>
      </c>
      <c r="G388" s="18">
        <f>VLOOKUP(A388,DESCONTOS!$A$3:$J$827,10,0)</f>
        <v>5076.08</v>
      </c>
      <c r="H388" s="17">
        <f t="shared" si="5"/>
        <v>7376.85</v>
      </c>
      <c r="I388" s="7"/>
      <c r="J388" s="5"/>
      <c r="K388" s="5"/>
    </row>
    <row r="389" spans="1:11">
      <c r="A389" s="13" t="s">
        <v>397</v>
      </c>
      <c r="B389" s="6" t="str">
        <f>VLOOKUP(A389,'FOLHA DE PAGAMENTO'!$A$3:$H$827,3,0)</f>
        <v>Auxiliar Administrativo I</v>
      </c>
      <c r="C389" s="16">
        <f>VLOOKUP(A389,'FOLHA DE PAGAMENTO'!$A$3:$H$827,5,0)</f>
        <v>45635</v>
      </c>
      <c r="D389" s="17">
        <v>0</v>
      </c>
      <c r="E389" s="17">
        <f>VLOOKUP(A389,'13º SALÁRIO'!$A$3:$O$815,12,0)</f>
        <v>187.21</v>
      </c>
      <c r="F389" s="17">
        <f>VLOOKUP(A389,'FOLHA DE PAGAMENTO'!$A$3:$H$827,8,0)</f>
        <v>1963.46</v>
      </c>
      <c r="G389" s="18">
        <f>VLOOKUP(A389,DESCONTOS!$A$3:$J$827,10,0)</f>
        <v>169.57</v>
      </c>
      <c r="H389" s="17">
        <f t="shared" si="5"/>
        <v>1981.1000000000001</v>
      </c>
      <c r="I389" s="7"/>
      <c r="J389" s="5"/>
      <c r="K389" s="5"/>
    </row>
    <row r="390" spans="1:11">
      <c r="A390" s="13" t="s">
        <v>398</v>
      </c>
      <c r="B390" s="6" t="str">
        <f>VLOOKUP(A390,'FOLHA DE PAGAMENTO'!$A$3:$H$827,3,0)</f>
        <v>Técnico de Enfermagem I</v>
      </c>
      <c r="C390" s="16">
        <f>VLOOKUP(A390,'FOLHA DE PAGAMENTO'!$A$3:$H$827,5,0)</f>
        <v>45581</v>
      </c>
      <c r="D390" s="17">
        <v>0</v>
      </c>
      <c r="E390" s="17">
        <f>VLOOKUP(A390,'13º SALÁRIO'!$A$3:$O$815,12,0)</f>
        <v>1683.74</v>
      </c>
      <c r="F390" s="17">
        <f>VLOOKUP(A390,'FOLHA DE PAGAMENTO'!$A$3:$H$827,8,0)</f>
        <v>4058.92</v>
      </c>
      <c r="G390" s="18">
        <f>VLOOKUP(A390,DESCONTOS!$A$3:$J$827,10,0)</f>
        <v>2474.71</v>
      </c>
      <c r="H390" s="17">
        <f t="shared" ref="H390:H453" si="6">SUM(D390+E390+F390-G390)</f>
        <v>3267.95</v>
      </c>
      <c r="I390" s="7"/>
      <c r="J390" s="5"/>
      <c r="K390" s="5"/>
    </row>
    <row r="391" spans="1:11">
      <c r="A391" s="13" t="s">
        <v>399</v>
      </c>
      <c r="B391" s="6" t="str">
        <f>VLOOKUP(A391,'FOLHA DE PAGAMENTO'!$A$3:$H$827,3,0)</f>
        <v>Técnico Segurança do Trabalho</v>
      </c>
      <c r="C391" s="16">
        <f>VLOOKUP(A391,'FOLHA DE PAGAMENTO'!$A$3:$H$827,5,0)</f>
        <v>45488</v>
      </c>
      <c r="D391" s="17">
        <v>0</v>
      </c>
      <c r="E391" s="17">
        <f>VLOOKUP(A391,'13º SALÁRIO'!$A$3:$O$815,12,0)</f>
        <v>2012.8</v>
      </c>
      <c r="F391" s="17">
        <f>VLOOKUP(A391,'FOLHA DE PAGAMENTO'!$A$3:$H$827,8,0)</f>
        <v>4055.77</v>
      </c>
      <c r="G391" s="18">
        <f>VLOOKUP(A391,DESCONTOS!$A$3:$J$827,10,0)</f>
        <v>1476.49</v>
      </c>
      <c r="H391" s="17">
        <f t="shared" si="6"/>
        <v>4592.08</v>
      </c>
      <c r="I391" s="7"/>
      <c r="J391" s="5"/>
      <c r="K391" s="5"/>
    </row>
    <row r="392" spans="1:11">
      <c r="A392" s="13" t="s">
        <v>400</v>
      </c>
      <c r="B392" s="6" t="str">
        <f>VLOOKUP(A392,'FOLHA DE PAGAMENTO'!$A$3:$H$827,3,0)</f>
        <v>Tecnico de Enfermagem II</v>
      </c>
      <c r="C392" s="16">
        <f>VLOOKUP(A392,'FOLHA DE PAGAMENTO'!$A$3:$H$827,5,0)</f>
        <v>44565</v>
      </c>
      <c r="D392" s="17">
        <v>0</v>
      </c>
      <c r="E392" s="17">
        <f>VLOOKUP(A392,'13º SALÁRIO'!$A$3:$O$815,12,0)</f>
        <v>4556.28</v>
      </c>
      <c r="F392" s="17">
        <f>VLOOKUP(A392,'FOLHA DE PAGAMENTO'!$A$3:$H$827,8,0)</f>
        <v>4617.4799999999996</v>
      </c>
      <c r="G392" s="18">
        <f>VLOOKUP(A392,DESCONTOS!$A$3:$J$827,10,0)</f>
        <v>4190.3999999999996</v>
      </c>
      <c r="H392" s="17">
        <f t="shared" si="6"/>
        <v>4983.3599999999988</v>
      </c>
      <c r="I392" s="7"/>
      <c r="J392" s="5"/>
      <c r="K392" s="5"/>
    </row>
    <row r="393" spans="1:11">
      <c r="A393" s="13" t="s">
        <v>401</v>
      </c>
      <c r="B393" s="6" t="str">
        <f>VLOOKUP(A393,'FOLHA DE PAGAMENTO'!$A$3:$H$827,3,0)</f>
        <v>Técnico de Enfermagem I</v>
      </c>
      <c r="C393" s="16">
        <f>VLOOKUP(A393,'FOLHA DE PAGAMENTO'!$A$3:$H$827,5,0)</f>
        <v>45614</v>
      </c>
      <c r="D393" s="17">
        <v>0</v>
      </c>
      <c r="E393" s="17">
        <f>VLOOKUP(A393,'13º SALÁRIO'!$A$3:$O$815,12,0)</f>
        <v>1140.05</v>
      </c>
      <c r="F393" s="17">
        <f>VLOOKUP(A393,'FOLHA DE PAGAMENTO'!$A$3:$H$827,8,0)</f>
        <v>4058.92</v>
      </c>
      <c r="G393" s="18">
        <f>VLOOKUP(A393,DESCONTOS!$A$3:$J$827,10,0)</f>
        <v>2190.61</v>
      </c>
      <c r="H393" s="17">
        <f t="shared" si="6"/>
        <v>3008.36</v>
      </c>
      <c r="I393" s="7"/>
      <c r="J393" s="5"/>
      <c r="K393" s="5"/>
    </row>
    <row r="394" spans="1:11">
      <c r="A394" s="13" t="s">
        <v>402</v>
      </c>
      <c r="B394" s="6" t="str">
        <f>VLOOKUP(A394,'FOLHA DE PAGAMENTO'!$A$3:$H$827,3,0)</f>
        <v>Enfermeiro I</v>
      </c>
      <c r="C394" s="16">
        <f>VLOOKUP(A394,'FOLHA DE PAGAMENTO'!$A$3:$H$827,5,0)</f>
        <v>45628</v>
      </c>
      <c r="D394" s="17">
        <v>0</v>
      </c>
      <c r="E394" s="17">
        <f>VLOOKUP(A394,'13º SALÁRIO'!$A$3:$O$815,12,0)</f>
        <v>347.39</v>
      </c>
      <c r="F394" s="17">
        <f>VLOOKUP(A394,'FOLHA DE PAGAMENTO'!$A$3:$H$827,8,0)</f>
        <v>4085.24</v>
      </c>
      <c r="G394" s="18">
        <f>VLOOKUP(A394,DESCONTOS!$A$3:$J$827,10,0)</f>
        <v>602.78</v>
      </c>
      <c r="H394" s="17">
        <f t="shared" si="6"/>
        <v>3829.8500000000004</v>
      </c>
      <c r="I394" s="7"/>
      <c r="J394" s="5"/>
      <c r="K394" s="5"/>
    </row>
    <row r="395" spans="1:11">
      <c r="A395" s="13" t="s">
        <v>403</v>
      </c>
      <c r="B395" s="6" t="str">
        <f>VLOOKUP(A395,'FOLHA DE PAGAMENTO'!$A$3:$H$827,3,0)</f>
        <v>Coordenador de Enfermagem I</v>
      </c>
      <c r="C395" s="16">
        <f>VLOOKUP(A395,'FOLHA DE PAGAMENTO'!$A$3:$H$827,5,0)</f>
        <v>45084</v>
      </c>
      <c r="D395" s="17">
        <v>7155.09</v>
      </c>
      <c r="E395" s="17">
        <f>VLOOKUP(A395,'13º SALÁRIO'!$A$3:$O$815,12,0)</f>
        <v>10732.65</v>
      </c>
      <c r="F395" s="17">
        <f>VLOOKUP(A395,'FOLHA DE PAGAMENTO'!$A$3:$H$827,8,0)</f>
        <v>12521.41</v>
      </c>
      <c r="G395" s="18">
        <f>VLOOKUP(A395,DESCONTOS!$A$3:$J$827,10,0)</f>
        <v>14632.23</v>
      </c>
      <c r="H395" s="17">
        <f t="shared" si="6"/>
        <v>15776.919999999998</v>
      </c>
      <c r="I395" s="7"/>
      <c r="J395" s="5"/>
      <c r="K395" s="5"/>
    </row>
    <row r="396" spans="1:11">
      <c r="A396" s="13" t="s">
        <v>404</v>
      </c>
      <c r="B396" s="6" t="str">
        <f>VLOOKUP(A396,'FOLHA DE PAGAMENTO'!$A$3:$H$827,3,0)</f>
        <v>Tecnico de Enfermagem II</v>
      </c>
      <c r="C396" s="16">
        <f>VLOOKUP(A396,'FOLHA DE PAGAMENTO'!$A$3:$H$827,5,0)</f>
        <v>44970</v>
      </c>
      <c r="D396" s="17">
        <v>0</v>
      </c>
      <c r="E396" s="17">
        <f>VLOOKUP(A396,'13º SALÁRIO'!$A$3:$O$815,12,0)</f>
        <v>4980.3599999999997</v>
      </c>
      <c r="F396" s="17">
        <f>VLOOKUP(A396,'FOLHA DE PAGAMENTO'!$A$3:$H$827,8,0)</f>
        <v>5223.6099999999997</v>
      </c>
      <c r="G396" s="18">
        <f>VLOOKUP(A396,DESCONTOS!$A$3:$J$827,10,0)</f>
        <v>4538.8099999999995</v>
      </c>
      <c r="H396" s="17">
        <f t="shared" si="6"/>
        <v>5665.16</v>
      </c>
      <c r="I396" s="7"/>
      <c r="J396" s="5"/>
      <c r="K396" s="5"/>
    </row>
    <row r="397" spans="1:11">
      <c r="A397" s="13" t="s">
        <v>405</v>
      </c>
      <c r="B397" s="6" t="str">
        <f>VLOOKUP(A397,'FOLHA DE PAGAMENTO'!$A$3:$H$827,3,0)</f>
        <v>Tecnico de Enfermagem II</v>
      </c>
      <c r="C397" s="16">
        <f>VLOOKUP(A397,'FOLHA DE PAGAMENTO'!$A$3:$H$827,5,0)</f>
        <v>44531</v>
      </c>
      <c r="D397" s="17">
        <v>0</v>
      </c>
      <c r="E397" s="17">
        <f>VLOOKUP(A397,'13º SALÁRIO'!$A$3:$O$815,12,0)</f>
        <v>4140.53</v>
      </c>
      <c r="F397" s="17">
        <f>VLOOKUP(A397,'FOLHA DE PAGAMENTO'!$A$3:$H$827,8,0)</f>
        <v>4140.53</v>
      </c>
      <c r="G397" s="18">
        <f>VLOOKUP(A397,DESCONTOS!$A$3:$J$827,10,0)</f>
        <v>3757.35</v>
      </c>
      <c r="H397" s="17">
        <f t="shared" si="6"/>
        <v>4523.7099999999991</v>
      </c>
      <c r="I397" s="7"/>
      <c r="J397" s="5"/>
      <c r="K397" s="5"/>
    </row>
    <row r="398" spans="1:11">
      <c r="A398" s="13" t="s">
        <v>406</v>
      </c>
      <c r="B398" s="6" t="str">
        <f>VLOOKUP(A398,'FOLHA DE PAGAMENTO'!$A$3:$H$827,3,0)</f>
        <v>Técnico de Enfermagem I</v>
      </c>
      <c r="C398" s="16">
        <f>VLOOKUP(A398,'FOLHA DE PAGAMENTO'!$A$3:$H$827,5,0)</f>
        <v>45509</v>
      </c>
      <c r="D398" s="17">
        <v>0</v>
      </c>
      <c r="E398" s="17">
        <f>VLOOKUP(A398,'13º SALÁRIO'!$A$3:$O$815,12,0)</f>
        <v>2380.2600000000002</v>
      </c>
      <c r="F398" s="17">
        <f>VLOOKUP(A398,'FOLHA DE PAGAMENTO'!$A$3:$H$827,8,0)</f>
        <v>4633.18</v>
      </c>
      <c r="G398" s="18">
        <f>VLOOKUP(A398,DESCONTOS!$A$3:$J$827,10,0)</f>
        <v>2987.43</v>
      </c>
      <c r="H398" s="17">
        <f t="shared" si="6"/>
        <v>4026.0100000000007</v>
      </c>
      <c r="I398" s="7"/>
      <c r="J398" s="5"/>
      <c r="K398" s="5"/>
    </row>
    <row r="399" spans="1:11">
      <c r="A399" s="13" t="s">
        <v>407</v>
      </c>
      <c r="B399" s="6" t="str">
        <f>VLOOKUP(A399,'FOLHA DE PAGAMENTO'!$A$3:$H$827,3,0)</f>
        <v>Técnico de Enfermagem I</v>
      </c>
      <c r="C399" s="16">
        <f>VLOOKUP(A399,'FOLHA DE PAGAMENTO'!$A$3:$H$827,5,0)</f>
        <v>45593</v>
      </c>
      <c r="D399" s="17">
        <v>0</v>
      </c>
      <c r="E399" s="17">
        <f>VLOOKUP(A399,'13º SALÁRIO'!$A$3:$O$815,12,0)</f>
        <v>1405.42</v>
      </c>
      <c r="F399" s="17">
        <f>VLOOKUP(A399,'FOLHA DE PAGAMENTO'!$A$3:$H$827,8,0)</f>
        <v>4455.6899999999996</v>
      </c>
      <c r="G399" s="18">
        <f>VLOOKUP(A399,DESCONTOS!$A$3:$J$827,10,0)</f>
        <v>2415.44</v>
      </c>
      <c r="H399" s="17">
        <f t="shared" si="6"/>
        <v>3445.6699999999996</v>
      </c>
      <c r="I399" s="7"/>
      <c r="J399" s="5"/>
      <c r="K399" s="5"/>
    </row>
    <row r="400" spans="1:11">
      <c r="A400" s="13" t="s">
        <v>408</v>
      </c>
      <c r="B400" s="6" t="str">
        <f>VLOOKUP(A400,'FOLHA DE PAGAMENTO'!$A$3:$H$827,3,0)</f>
        <v>Enfermeiro (a) I</v>
      </c>
      <c r="C400" s="16">
        <f>VLOOKUP(A400,'FOLHA DE PAGAMENTO'!$A$3:$H$827,5,0)</f>
        <v>45061</v>
      </c>
      <c r="D400" s="17">
        <v>0</v>
      </c>
      <c r="E400" s="17">
        <f>VLOOKUP(A400,'13º SALÁRIO'!$A$3:$O$815,12,0)</f>
        <v>4224.2</v>
      </c>
      <c r="F400" s="17">
        <f>VLOOKUP(A400,'FOLHA DE PAGAMENTO'!$A$3:$H$827,8,0)</f>
        <v>4224.2</v>
      </c>
      <c r="G400" s="18">
        <f>VLOOKUP(A400,DESCONTOS!$A$3:$J$827,10,0)</f>
        <v>3000.59</v>
      </c>
      <c r="H400" s="17">
        <f t="shared" si="6"/>
        <v>5447.8099999999995</v>
      </c>
      <c r="I400" s="7"/>
      <c r="J400" s="5"/>
      <c r="K400" s="5"/>
    </row>
    <row r="401" spans="1:12">
      <c r="A401" s="13" t="s">
        <v>409</v>
      </c>
      <c r="B401" s="6" t="str">
        <f>VLOOKUP(A401,'FOLHA DE PAGAMENTO'!$A$3:$H$827,3,0)</f>
        <v>Tec Enf Instru Cirurgico II</v>
      </c>
      <c r="C401" s="16">
        <f>VLOOKUP(A401,'FOLHA DE PAGAMENTO'!$A$3:$H$827,5,0)</f>
        <v>44602</v>
      </c>
      <c r="D401" s="17">
        <v>0</v>
      </c>
      <c r="E401" s="17">
        <f>VLOOKUP(A401,'13º SALÁRIO'!$A$3:$O$815,12,0)</f>
        <v>4257.1400000000003</v>
      </c>
      <c r="F401" s="17">
        <f>VLOOKUP(A401,'FOLHA DE PAGAMENTO'!$A$3:$H$827,8,0)</f>
        <v>4257.13</v>
      </c>
      <c r="G401" s="18">
        <f>VLOOKUP(A401,DESCONTOS!$A$3:$J$827,10,0)</f>
        <v>3877.88</v>
      </c>
      <c r="H401" s="17">
        <f t="shared" si="6"/>
        <v>4636.3900000000003</v>
      </c>
      <c r="I401" s="7"/>
      <c r="J401" s="5"/>
      <c r="K401" s="5"/>
    </row>
    <row r="402" spans="1:12">
      <c r="A402" s="13" t="s">
        <v>410</v>
      </c>
      <c r="B402" s="6" t="str">
        <f>VLOOKUP(A402,'FOLHA DE PAGAMENTO'!$A$3:$H$827,3,0)</f>
        <v>Enfermeiro (a) I</v>
      </c>
      <c r="C402" s="16">
        <f>VLOOKUP(A402,'FOLHA DE PAGAMENTO'!$A$3:$H$827,5,0)</f>
        <v>44963</v>
      </c>
      <c r="D402" s="17">
        <v>0</v>
      </c>
      <c r="E402" s="17">
        <f>VLOOKUP(A402,'13º SALÁRIO'!$A$3:$O$815,12,0)</f>
        <v>4933.95</v>
      </c>
      <c r="F402" s="17">
        <f>VLOOKUP(A402,'FOLHA DE PAGAMENTO'!$A$3:$H$827,8,0)</f>
        <v>3276.54</v>
      </c>
      <c r="G402" s="18">
        <f>VLOOKUP(A402,DESCONTOS!$A$3:$J$827,10,0)</f>
        <v>3308.78</v>
      </c>
      <c r="H402" s="17">
        <f t="shared" si="6"/>
        <v>4901.7099999999991</v>
      </c>
      <c r="I402" s="7"/>
      <c r="J402" s="5"/>
      <c r="K402" s="5"/>
    </row>
    <row r="403" spans="1:12">
      <c r="A403" s="13" t="s">
        <v>411</v>
      </c>
      <c r="B403" s="6" t="str">
        <f>VLOOKUP(A403,'FOLHA DE PAGAMENTO'!$A$3:$H$827,3,0)</f>
        <v>Tecnico de Enfermagem II</v>
      </c>
      <c r="C403" s="16">
        <f>VLOOKUP(A403,'FOLHA DE PAGAMENTO'!$A$3:$H$827,5,0)</f>
        <v>44532</v>
      </c>
      <c r="D403" s="17">
        <v>0</v>
      </c>
      <c r="E403" s="17">
        <f>VLOOKUP(A403,'13º SALÁRIO'!$A$3:$O$815,12,0)</f>
        <v>4140.53</v>
      </c>
      <c r="F403" s="17">
        <f>VLOOKUP(A403,'FOLHA DE PAGAMENTO'!$A$3:$H$827,8,0)</f>
        <v>4140.53</v>
      </c>
      <c r="G403" s="18">
        <f>VLOOKUP(A403,DESCONTOS!$A$3:$J$827,10,0)</f>
        <v>3757.35</v>
      </c>
      <c r="H403" s="17">
        <f t="shared" si="6"/>
        <v>4523.7099999999991</v>
      </c>
      <c r="I403" s="7"/>
      <c r="J403" s="5"/>
      <c r="K403" s="5"/>
    </row>
    <row r="404" spans="1:12">
      <c r="A404" s="13" t="s">
        <v>412</v>
      </c>
      <c r="B404" s="6" t="str">
        <f>VLOOKUP(A404,'FOLHA DE PAGAMENTO'!$A$3:$H$827,3,0)</f>
        <v>Fisioterapeuta I</v>
      </c>
      <c r="C404" s="16">
        <f>VLOOKUP(A404,'FOLHA DE PAGAMENTO'!$A$3:$H$827,5,0)</f>
        <v>45474</v>
      </c>
      <c r="D404" s="17">
        <v>0</v>
      </c>
      <c r="E404" s="17">
        <f>VLOOKUP(A404,'13º SALÁRIO'!$A$3:$O$815,12,0)</f>
        <v>2838.84</v>
      </c>
      <c r="F404" s="17">
        <f>VLOOKUP(A404,'FOLHA DE PAGAMENTO'!$A$3:$H$827,8,0)</f>
        <v>5840.93</v>
      </c>
      <c r="G404" s="18">
        <f>VLOOKUP(A404,DESCONTOS!$A$3:$J$827,10,0)</f>
        <v>2574.4399999999996</v>
      </c>
      <c r="H404" s="17">
        <f t="shared" si="6"/>
        <v>6105.3300000000008</v>
      </c>
      <c r="I404" s="7"/>
      <c r="J404" s="5"/>
      <c r="K404" s="5"/>
    </row>
    <row r="405" spans="1:12">
      <c r="A405" s="13" t="s">
        <v>413</v>
      </c>
      <c r="B405" s="6" t="str">
        <f>VLOOKUP(A405,'FOLHA DE PAGAMENTO'!$A$3:$H$827,3,0)</f>
        <v>Tecnico de Enfermagem II</v>
      </c>
      <c r="C405" s="16">
        <f>VLOOKUP(A405,'FOLHA DE PAGAMENTO'!$A$3:$H$827,5,0)</f>
        <v>44720</v>
      </c>
      <c r="D405" s="17">
        <v>0</v>
      </c>
      <c r="E405" s="17">
        <f>VLOOKUP(A405,'13º SALÁRIO'!$A$3:$O$815,12,0)</f>
        <v>4058.92</v>
      </c>
      <c r="F405" s="17">
        <f>VLOOKUP(A405,'FOLHA DE PAGAMENTO'!$A$3:$H$827,8,0)</f>
        <v>4058.92</v>
      </c>
      <c r="G405" s="18">
        <f>VLOOKUP(A405,DESCONTOS!$A$3:$J$827,10,0)</f>
        <v>3725.53</v>
      </c>
      <c r="H405" s="17">
        <f t="shared" si="6"/>
        <v>4392.3099999999995</v>
      </c>
      <c r="I405" s="7"/>
      <c r="J405" s="5"/>
      <c r="K405" s="5"/>
    </row>
    <row r="406" spans="1:12">
      <c r="A406" s="13" t="s">
        <v>414</v>
      </c>
      <c r="B406" s="6" t="str">
        <f>VLOOKUP(A406,'FOLHA DE PAGAMENTO'!$A$3:$H$827,3,0)</f>
        <v>Enfermeiro (a) I</v>
      </c>
      <c r="C406" s="16">
        <f>VLOOKUP(A406,'FOLHA DE PAGAMENTO'!$A$3:$H$827,5,0)</f>
        <v>44977</v>
      </c>
      <c r="D406" s="17">
        <v>0</v>
      </c>
      <c r="E406" s="17">
        <f>VLOOKUP(A406,'13º SALÁRIO'!$A$3:$O$815,12,0)</f>
        <v>4224.2</v>
      </c>
      <c r="F406" s="17">
        <f>VLOOKUP(A406,'FOLHA DE PAGAMENTO'!$A$3:$H$827,8,0)</f>
        <v>4224.2</v>
      </c>
      <c r="G406" s="18">
        <f>VLOOKUP(A406,DESCONTOS!$A$3:$J$827,10,0)</f>
        <v>3330.56</v>
      </c>
      <c r="H406" s="17">
        <f t="shared" si="6"/>
        <v>5117.84</v>
      </c>
      <c r="I406" s="7"/>
      <c r="J406" s="5"/>
      <c r="K406" s="5"/>
    </row>
    <row r="407" spans="1:12">
      <c r="A407" s="13" t="s">
        <v>415</v>
      </c>
      <c r="B407" s="6" t="str">
        <f>VLOOKUP(A407,'FOLHA DE PAGAMENTO'!$A$3:$H$827,3,0)</f>
        <v>Técnico de Enfermagem I</v>
      </c>
      <c r="C407" s="16">
        <f>VLOOKUP(A407,'FOLHA DE PAGAMENTO'!$A$3:$H$827,5,0)</f>
        <v>45607</v>
      </c>
      <c r="D407" s="17">
        <v>0</v>
      </c>
      <c r="E407" s="17">
        <f>VLOOKUP(A407,'13º SALÁRIO'!$A$3:$O$815,12,0)</f>
        <v>1452.48</v>
      </c>
      <c r="F407" s="17">
        <f>VLOOKUP(A407,'FOLHA DE PAGAMENTO'!$A$3:$H$827,8,0)</f>
        <v>4979.28</v>
      </c>
      <c r="G407" s="18">
        <f>VLOOKUP(A407,DESCONTOS!$A$3:$J$827,10,0)</f>
        <v>6124.0199999999995</v>
      </c>
      <c r="H407" s="17">
        <f t="shared" si="6"/>
        <v>307.74000000000069</v>
      </c>
      <c r="I407" s="7"/>
      <c r="J407" s="5"/>
      <c r="K407" s="5"/>
    </row>
    <row r="408" spans="1:12">
      <c r="A408" s="13" t="s">
        <v>416</v>
      </c>
      <c r="B408" s="6" t="str">
        <f>VLOOKUP(A408,'FOLHA DE PAGAMENTO'!$A$3:$H$827,3,0)</f>
        <v>Enfermeiro (a) I</v>
      </c>
      <c r="C408" s="16">
        <f>VLOOKUP(A408,'FOLHA DE PAGAMENTO'!$A$3:$H$827,5,0)</f>
        <v>44963</v>
      </c>
      <c r="D408" s="17">
        <v>0</v>
      </c>
      <c r="E408" s="17">
        <f>VLOOKUP(A408,'13º SALÁRIO'!$A$3:$O$815,12,0)</f>
        <v>4965.1400000000003</v>
      </c>
      <c r="F408" s="17">
        <f>VLOOKUP(A408,'FOLHA DE PAGAMENTO'!$A$3:$H$827,8,0)</f>
        <v>5089.7299999999996</v>
      </c>
      <c r="G408" s="18">
        <f>VLOOKUP(A408,DESCONTOS!$A$3:$J$827,10,0)</f>
        <v>4357.42</v>
      </c>
      <c r="H408" s="17">
        <f t="shared" si="6"/>
        <v>5697.4499999999989</v>
      </c>
      <c r="I408" s="7"/>
      <c r="J408" s="5"/>
      <c r="K408" s="5"/>
      <c r="L408" s="1"/>
    </row>
    <row r="409" spans="1:12">
      <c r="A409" s="13" t="s">
        <v>417</v>
      </c>
      <c r="B409" s="6" t="str">
        <f>VLOOKUP(A409,'FOLHA DE PAGAMENTO'!$A$3:$H$827,3,0)</f>
        <v>Tecnico de Enfermagem II</v>
      </c>
      <c r="C409" s="16">
        <f>VLOOKUP(A409,'FOLHA DE PAGAMENTO'!$A$3:$H$827,5,0)</f>
        <v>44532</v>
      </c>
      <c r="D409" s="17">
        <v>0</v>
      </c>
      <c r="E409" s="17">
        <f>VLOOKUP(A409,'13º SALÁRIO'!$A$3:$O$815,12,0)</f>
        <v>4936.3599999999997</v>
      </c>
      <c r="F409" s="17">
        <f>VLOOKUP(A409,'FOLHA DE PAGAMENTO'!$A$3:$H$827,8,0)</f>
        <v>4860.29</v>
      </c>
      <c r="G409" s="18">
        <f>VLOOKUP(A409,DESCONTOS!$A$3:$J$827,10,0)</f>
        <v>4384.95</v>
      </c>
      <c r="H409" s="17">
        <f t="shared" si="6"/>
        <v>5411.7</v>
      </c>
      <c r="I409" s="7"/>
      <c r="J409" s="5"/>
      <c r="K409" s="5"/>
    </row>
    <row r="410" spans="1:12">
      <c r="A410" s="13" t="s">
        <v>418</v>
      </c>
      <c r="B410" s="6" t="str">
        <f>VLOOKUP(A410,'FOLHA DE PAGAMENTO'!$A$3:$H$827,3,0)</f>
        <v>Auxiliar de Farmácia 12X36 I</v>
      </c>
      <c r="C410" s="16">
        <f>VLOOKUP(A410,'FOLHA DE PAGAMENTO'!$A$3:$H$827,5,0)</f>
        <v>44531</v>
      </c>
      <c r="D410" s="17">
        <v>0</v>
      </c>
      <c r="E410" s="17">
        <f>VLOOKUP(A410,'13º SALÁRIO'!$A$3:$O$815,12,0)</f>
        <v>2606.0700000000002</v>
      </c>
      <c r="F410" s="17">
        <f>VLOOKUP(A410,'FOLHA DE PAGAMENTO'!$A$3:$H$827,8,0)</f>
        <v>2762.19</v>
      </c>
      <c r="G410" s="18">
        <f>VLOOKUP(A410,DESCONTOS!$A$3:$J$827,10,0)</f>
        <v>1362.74</v>
      </c>
      <c r="H410" s="17">
        <f t="shared" si="6"/>
        <v>4005.5200000000004</v>
      </c>
      <c r="I410" s="7"/>
      <c r="J410" s="5"/>
      <c r="K410" s="5"/>
    </row>
    <row r="411" spans="1:12">
      <c r="A411" s="13" t="s">
        <v>419</v>
      </c>
      <c r="B411" s="6" t="str">
        <f>VLOOKUP(A411,'FOLHA DE PAGAMENTO'!$A$3:$H$827,3,0)</f>
        <v>Tecnico de Enfermagem II</v>
      </c>
      <c r="C411" s="16">
        <f>VLOOKUP(A411,'FOLHA DE PAGAMENTO'!$A$3:$H$827,5,0)</f>
        <v>44587</v>
      </c>
      <c r="D411" s="17">
        <v>0</v>
      </c>
      <c r="E411" s="17">
        <f>VLOOKUP(A411,'13º SALÁRIO'!$A$3:$O$815,12,0)</f>
        <v>4341.32</v>
      </c>
      <c r="F411" s="17">
        <f>VLOOKUP(A411,'FOLHA DE PAGAMENTO'!$A$3:$H$827,8,0)</f>
        <v>4341.32</v>
      </c>
      <c r="G411" s="18">
        <f>VLOOKUP(A411,DESCONTOS!$A$3:$J$827,10,0)</f>
        <v>3849.5</v>
      </c>
      <c r="H411" s="17">
        <f t="shared" si="6"/>
        <v>4833.1399999999994</v>
      </c>
      <c r="I411" s="7"/>
      <c r="J411" s="5"/>
      <c r="K411" s="5"/>
    </row>
    <row r="412" spans="1:12">
      <c r="A412" s="13" t="s">
        <v>420</v>
      </c>
      <c r="B412" s="6" t="str">
        <f>VLOOKUP(A412,'FOLHA DE PAGAMENTO'!$A$3:$H$827,3,0)</f>
        <v>Enfermeiro (a) I</v>
      </c>
      <c r="C412" s="16">
        <f>VLOOKUP(A412,'FOLHA DE PAGAMENTO'!$A$3:$H$827,5,0)</f>
        <v>44532</v>
      </c>
      <c r="D412" s="17">
        <v>0</v>
      </c>
      <c r="E412" s="17">
        <f>VLOOKUP(A412,'13º SALÁRIO'!$A$3:$O$815,12,0)</f>
        <v>4612.59</v>
      </c>
      <c r="F412" s="17">
        <f>VLOOKUP(A412,'FOLHA DE PAGAMENTO'!$A$3:$H$827,8,0)</f>
        <v>4612.59</v>
      </c>
      <c r="G412" s="18">
        <f>VLOOKUP(A412,DESCONTOS!$A$3:$J$827,10,0)</f>
        <v>3262.05</v>
      </c>
      <c r="H412" s="17">
        <f t="shared" si="6"/>
        <v>5963.13</v>
      </c>
      <c r="I412" s="7"/>
      <c r="J412" s="5"/>
      <c r="K412" s="5"/>
    </row>
    <row r="413" spans="1:12">
      <c r="A413" s="13" t="s">
        <v>421</v>
      </c>
      <c r="B413" s="6" t="str">
        <f>VLOOKUP(A413,'FOLHA DE PAGAMENTO'!$A$3:$H$827,3,0)</f>
        <v>Tecnico de Enfermagem II</v>
      </c>
      <c r="C413" s="16">
        <f>VLOOKUP(A413,'FOLHA DE PAGAMENTO'!$A$3:$H$827,5,0)</f>
        <v>44949</v>
      </c>
      <c r="D413" s="17">
        <v>0</v>
      </c>
      <c r="E413" s="17">
        <f>VLOOKUP(A413,'13º SALÁRIO'!$A$3:$O$815,12,0)</f>
        <v>4635.0600000000004</v>
      </c>
      <c r="F413" s="17">
        <f>VLOOKUP(A413,'FOLHA DE PAGAMENTO'!$A$3:$H$827,8,0)</f>
        <v>4692.01</v>
      </c>
      <c r="G413" s="18">
        <f>VLOOKUP(A413,DESCONTOS!$A$3:$J$827,10,0)</f>
        <v>4286.8999999999996</v>
      </c>
      <c r="H413" s="17">
        <f t="shared" si="6"/>
        <v>5040.17</v>
      </c>
      <c r="I413" s="7"/>
      <c r="J413" s="5"/>
      <c r="K413" s="5"/>
    </row>
    <row r="414" spans="1:12">
      <c r="A414" s="13" t="s">
        <v>422</v>
      </c>
      <c r="B414" s="6" t="str">
        <f>VLOOKUP(A414,'FOLHA DE PAGAMENTO'!$A$3:$H$827,3,0)</f>
        <v>Auxiliar de Farmacia I - 12X36</v>
      </c>
      <c r="C414" s="16">
        <f>VLOOKUP(A414,'FOLHA DE PAGAMENTO'!$A$3:$H$827,5,0)</f>
        <v>45642</v>
      </c>
      <c r="D414" s="17">
        <v>0</v>
      </c>
      <c r="E414" s="17">
        <f>VLOOKUP(A414,'13º SALÁRIO'!$A$3:$O$815,12,0)</f>
        <v>192.6</v>
      </c>
      <c r="F414" s="17">
        <f>VLOOKUP(A414,'FOLHA DE PAGAMENTO'!$A$3:$H$827,8,0)</f>
        <v>1155.56</v>
      </c>
      <c r="G414" s="18">
        <f>VLOOKUP(A414,DESCONTOS!$A$3:$J$827,10,0)</f>
        <v>101.1</v>
      </c>
      <c r="H414" s="17">
        <f t="shared" si="6"/>
        <v>1247.06</v>
      </c>
      <c r="I414" s="7"/>
      <c r="J414" s="5"/>
      <c r="K414" s="5"/>
    </row>
    <row r="415" spans="1:12">
      <c r="A415" s="13" t="s">
        <v>423</v>
      </c>
      <c r="B415" s="6" t="str">
        <f>VLOOKUP(A415,'FOLHA DE PAGAMENTO'!$A$3:$H$827,3,0)</f>
        <v>Fisioterapeuta I</v>
      </c>
      <c r="C415" s="16">
        <f>VLOOKUP(A415,'FOLHA DE PAGAMENTO'!$A$3:$H$827,5,0)</f>
        <v>44532</v>
      </c>
      <c r="D415" s="17">
        <v>0</v>
      </c>
      <c r="E415" s="17">
        <f>VLOOKUP(A415,'13º SALÁRIO'!$A$3:$O$815,12,0)</f>
        <v>5204.78</v>
      </c>
      <c r="F415" s="17">
        <f>VLOOKUP(A415,'FOLHA DE PAGAMENTO'!$A$3:$H$827,8,0)</f>
        <v>5168.21</v>
      </c>
      <c r="G415" s="18">
        <f>VLOOKUP(A415,DESCONTOS!$A$3:$J$827,10,0)</f>
        <v>3988.58</v>
      </c>
      <c r="H415" s="17">
        <f t="shared" si="6"/>
        <v>6384.41</v>
      </c>
      <c r="I415" s="7"/>
      <c r="J415" s="5"/>
      <c r="K415" s="5"/>
    </row>
    <row r="416" spans="1:12">
      <c r="A416" s="13" t="s">
        <v>424</v>
      </c>
      <c r="B416" s="6" t="str">
        <f>VLOOKUP(A416,'FOLHA DE PAGAMENTO'!$A$3:$H$827,3,0)</f>
        <v>Técnico de Enfermagem I</v>
      </c>
      <c r="C416" s="16">
        <f>VLOOKUP(A416,'FOLHA DE PAGAMENTO'!$A$3:$H$827,5,0)</f>
        <v>45313</v>
      </c>
      <c r="D416" s="17">
        <v>0</v>
      </c>
      <c r="E416" s="17">
        <f>VLOOKUP(A416,'13º SALÁRIO'!$A$3:$O$815,12,0)</f>
        <v>4069.57</v>
      </c>
      <c r="F416" s="17">
        <f>VLOOKUP(A416,'FOLHA DE PAGAMENTO'!$A$3:$H$827,8,0)</f>
        <v>3877.56</v>
      </c>
      <c r="G416" s="18">
        <f>VLOOKUP(A416,DESCONTOS!$A$3:$J$827,10,0)</f>
        <v>3892.2700000000004</v>
      </c>
      <c r="H416" s="17">
        <f t="shared" si="6"/>
        <v>4054.8599999999997</v>
      </c>
      <c r="I416" s="7"/>
      <c r="J416" s="5"/>
    </row>
    <row r="417" spans="1:11">
      <c r="A417" s="13" t="s">
        <v>425</v>
      </c>
      <c r="B417" s="6" t="str">
        <f>VLOOKUP(A417,'FOLHA DE PAGAMENTO'!$A$3:$H$827,3,0)</f>
        <v>Auxiliar de Farmácia 12X36 I</v>
      </c>
      <c r="C417" s="16">
        <f>VLOOKUP(A417,'FOLHA DE PAGAMENTO'!$A$3:$H$827,5,0)</f>
        <v>44531</v>
      </c>
      <c r="D417" s="17">
        <v>0</v>
      </c>
      <c r="E417" s="17">
        <f>VLOOKUP(A417,'13º SALÁRIO'!$A$3:$O$815,12,0)</f>
        <v>2271.44</v>
      </c>
      <c r="F417" s="17">
        <f>VLOOKUP(A417,'FOLHA DE PAGAMENTO'!$A$3:$H$827,8,0)</f>
        <v>2635.86</v>
      </c>
      <c r="G417" s="18">
        <f>VLOOKUP(A417,DESCONTOS!$A$3:$J$827,10,0)</f>
        <v>1664.56</v>
      </c>
      <c r="H417" s="17">
        <f t="shared" si="6"/>
        <v>3242.7400000000002</v>
      </c>
      <c r="I417" s="7"/>
      <c r="J417" s="5"/>
      <c r="K417" s="5"/>
    </row>
    <row r="418" spans="1:11">
      <c r="A418" s="13" t="s">
        <v>426</v>
      </c>
      <c r="B418" s="6" t="str">
        <f>VLOOKUP(A418,'FOLHA DE PAGAMENTO'!$A$3:$H$827,3,0)</f>
        <v>Tecnico de Enfermagem II</v>
      </c>
      <c r="C418" s="16">
        <f>VLOOKUP(A418,'FOLHA DE PAGAMENTO'!$A$3:$H$827,5,0)</f>
        <v>44532</v>
      </c>
      <c r="D418" s="17">
        <v>0</v>
      </c>
      <c r="E418" s="17">
        <f>VLOOKUP(A418,'13º SALÁRIO'!$A$3:$O$815,12,0)</f>
        <v>4932.6899999999996</v>
      </c>
      <c r="F418" s="17">
        <f>VLOOKUP(A418,'FOLHA DE PAGAMENTO'!$A$3:$H$827,8,0)</f>
        <v>5194.99</v>
      </c>
      <c r="G418" s="18">
        <f>VLOOKUP(A418,DESCONTOS!$A$3:$J$827,10,0)</f>
        <v>4456.49</v>
      </c>
      <c r="H418" s="17">
        <f t="shared" si="6"/>
        <v>5671.1900000000005</v>
      </c>
      <c r="I418" s="7"/>
      <c r="J418" s="5"/>
      <c r="K418" s="5"/>
    </row>
    <row r="419" spans="1:11">
      <c r="A419" s="13" t="s">
        <v>427</v>
      </c>
      <c r="B419" s="6" t="str">
        <f>VLOOKUP(A419,'FOLHA DE PAGAMENTO'!$A$3:$H$827,3,0)</f>
        <v>Técnico de Enfermagem I</v>
      </c>
      <c r="C419" s="16">
        <f>VLOOKUP(A419,'FOLHA DE PAGAMENTO'!$A$3:$H$827,5,0)</f>
        <v>45355</v>
      </c>
      <c r="D419" s="17">
        <v>0</v>
      </c>
      <c r="E419" s="17">
        <f>VLOOKUP(A419,'13º SALÁRIO'!$A$3:$O$815,12,0)</f>
        <v>3763.56</v>
      </c>
      <c r="F419" s="17">
        <f>VLOOKUP(A419,'FOLHA DE PAGAMENTO'!$A$3:$H$827,8,0)</f>
        <v>4341.32</v>
      </c>
      <c r="G419" s="18">
        <f>VLOOKUP(A419,DESCONTOS!$A$3:$J$827,10,0)</f>
        <v>3501.92</v>
      </c>
      <c r="H419" s="17">
        <f t="shared" si="6"/>
        <v>4602.9599999999991</v>
      </c>
      <c r="I419" s="7"/>
      <c r="J419" s="5"/>
      <c r="K419" s="5"/>
    </row>
    <row r="420" spans="1:11">
      <c r="A420" s="13" t="s">
        <v>428</v>
      </c>
      <c r="B420" s="6" t="str">
        <f>VLOOKUP(A420,'FOLHA DE PAGAMENTO'!$A$3:$H$827,3,0)</f>
        <v>Tecnico de Enfermagem II</v>
      </c>
      <c r="C420" s="16">
        <f>VLOOKUP(A420,'FOLHA DE PAGAMENTO'!$A$3:$H$827,5,0)</f>
        <v>45180</v>
      </c>
      <c r="D420" s="17">
        <v>0</v>
      </c>
      <c r="E420" s="17">
        <f>VLOOKUP(A420,'13º SALÁRIO'!$A$3:$O$815,12,0)</f>
        <v>4058.92</v>
      </c>
      <c r="F420" s="17">
        <f>VLOOKUP(A420,'FOLHA DE PAGAMENTO'!$A$3:$H$827,8,0)</f>
        <v>4623.72</v>
      </c>
      <c r="G420" s="18">
        <f>VLOOKUP(A420,DESCONTOS!$A$3:$J$827,10,0)</f>
        <v>3862.4700000000003</v>
      </c>
      <c r="H420" s="17">
        <f t="shared" si="6"/>
        <v>4820.1699999999992</v>
      </c>
      <c r="I420" s="7"/>
      <c r="J420" s="5"/>
      <c r="K420" s="5"/>
    </row>
    <row r="421" spans="1:11">
      <c r="A421" s="13" t="s">
        <v>429</v>
      </c>
      <c r="B421" s="6" t="str">
        <f>VLOOKUP(A421,'FOLHA DE PAGAMENTO'!$A$3:$H$827,3,0)</f>
        <v>Enfermeiro (a) I</v>
      </c>
      <c r="C421" s="16">
        <f>VLOOKUP(A421,'FOLHA DE PAGAMENTO'!$A$3:$H$827,5,0)</f>
        <v>45293</v>
      </c>
      <c r="D421" s="17">
        <v>0</v>
      </c>
      <c r="E421" s="17">
        <f>VLOOKUP(A421,'13º SALÁRIO'!$A$3:$O$815,12,0)</f>
        <v>4956.05</v>
      </c>
      <c r="F421" s="17">
        <f>VLOOKUP(A421,'FOLHA DE PAGAMENTO'!$A$3:$H$827,8,0)</f>
        <v>5094.24</v>
      </c>
      <c r="G421" s="18">
        <f>VLOOKUP(A421,DESCONTOS!$A$3:$J$827,10,0)</f>
        <v>3899.68</v>
      </c>
      <c r="H421" s="17">
        <f t="shared" si="6"/>
        <v>6150.6100000000006</v>
      </c>
      <c r="I421" s="7"/>
      <c r="J421" s="5"/>
      <c r="K421" s="5"/>
    </row>
    <row r="422" spans="1:11">
      <c r="A422" s="13" t="s">
        <v>430</v>
      </c>
      <c r="B422" s="6" t="str">
        <f>VLOOKUP(A422,'FOLHA DE PAGAMENTO'!$A$3:$H$827,3,0)</f>
        <v>Assistente Social I</v>
      </c>
      <c r="C422" s="16">
        <f>VLOOKUP(A422,'FOLHA DE PAGAMENTO'!$A$3:$H$827,5,0)</f>
        <v>44531</v>
      </c>
      <c r="D422" s="17">
        <v>0</v>
      </c>
      <c r="E422" s="17">
        <f>VLOOKUP(A422,'13º SALÁRIO'!$A$3:$O$815,12,0)</f>
        <v>5254.57</v>
      </c>
      <c r="F422" s="17">
        <f>VLOOKUP(A422,'FOLHA DE PAGAMENTO'!$A$3:$H$827,8,0)</f>
        <v>6114.61</v>
      </c>
      <c r="G422" s="18">
        <f>VLOOKUP(A422,DESCONTOS!$A$3:$J$827,10,0)</f>
        <v>3779.0299999999997</v>
      </c>
      <c r="H422" s="17">
        <f t="shared" si="6"/>
        <v>7590.1500000000005</v>
      </c>
      <c r="I422" s="7"/>
      <c r="J422" s="5"/>
    </row>
    <row r="423" spans="1:11">
      <c r="A423" s="13" t="s">
        <v>431</v>
      </c>
      <c r="B423" s="6" t="str">
        <f>VLOOKUP(A423,'FOLHA DE PAGAMENTO'!$A$3:$H$827,3,0)</f>
        <v>Tecnico de Enfermagem II</v>
      </c>
      <c r="C423" s="16">
        <f>VLOOKUP(A423,'FOLHA DE PAGAMENTO'!$A$3:$H$827,5,0)</f>
        <v>44531</v>
      </c>
      <c r="D423" s="17">
        <v>0</v>
      </c>
      <c r="E423" s="17">
        <f>VLOOKUP(A423,'13º SALÁRIO'!$A$3:$O$815,12,0)</f>
        <v>3957.36</v>
      </c>
      <c r="F423" s="17">
        <f>VLOOKUP(A423,'FOLHA DE PAGAMENTO'!$A$3:$H$827,8,0)</f>
        <v>4806.09</v>
      </c>
      <c r="G423" s="18">
        <f>VLOOKUP(A423,DESCONTOS!$A$3:$J$827,10,0)</f>
        <v>3798.91</v>
      </c>
      <c r="H423" s="17">
        <f t="shared" si="6"/>
        <v>4964.5400000000009</v>
      </c>
      <c r="I423" s="7"/>
      <c r="J423" s="5"/>
      <c r="K423" s="5"/>
    </row>
    <row r="424" spans="1:11">
      <c r="A424" s="13" t="s">
        <v>432</v>
      </c>
      <c r="B424" s="6" t="str">
        <f>VLOOKUP(A424,'FOLHA DE PAGAMENTO'!$A$3:$H$827,3,0)</f>
        <v>Técnico de Enfermagem I</v>
      </c>
      <c r="C424" s="16">
        <f>VLOOKUP(A424,'FOLHA DE PAGAMENTO'!$A$3:$H$827,5,0)</f>
        <v>45342</v>
      </c>
      <c r="D424" s="17">
        <v>0</v>
      </c>
      <c r="E424" s="17">
        <f>VLOOKUP(A424,'13º SALÁRIO'!$A$3:$O$815,12,0)</f>
        <v>3939.33</v>
      </c>
      <c r="F424" s="17">
        <f>VLOOKUP(A424,'FOLHA DE PAGAMENTO'!$A$3:$H$827,8,0)</f>
        <v>4645.8599999999997</v>
      </c>
      <c r="G424" s="18">
        <f>VLOOKUP(A424,DESCONTOS!$A$3:$J$827,10,0)</f>
        <v>3809.8999999999996</v>
      </c>
      <c r="H424" s="17">
        <f t="shared" si="6"/>
        <v>4775.2899999999991</v>
      </c>
      <c r="I424" s="7"/>
      <c r="J424" s="5"/>
      <c r="K424" s="5"/>
    </row>
    <row r="425" spans="1:11">
      <c r="A425" s="13" t="s">
        <v>433</v>
      </c>
      <c r="B425" s="6" t="str">
        <f>VLOOKUP(A425,'FOLHA DE PAGAMENTO'!$A$3:$H$827,3,0)</f>
        <v>Enfermeiro (a) I</v>
      </c>
      <c r="C425" s="16">
        <f>VLOOKUP(A425,'FOLHA DE PAGAMENTO'!$A$3:$H$827,5,0)</f>
        <v>45084</v>
      </c>
      <c r="D425" s="17">
        <v>0</v>
      </c>
      <c r="E425" s="17">
        <f>VLOOKUP(A425,'13º SALÁRIO'!$A$3:$O$815,12,0)</f>
        <v>4671.03</v>
      </c>
      <c r="F425" s="17">
        <f>VLOOKUP(A425,'FOLHA DE PAGAMENTO'!$A$3:$H$827,8,0)</f>
        <v>5424.55</v>
      </c>
      <c r="G425" s="18">
        <f>VLOOKUP(A425,DESCONTOS!$A$3:$J$827,10,0)</f>
        <v>3777.29</v>
      </c>
      <c r="H425" s="17">
        <f t="shared" si="6"/>
        <v>6318.29</v>
      </c>
      <c r="I425" s="7"/>
      <c r="J425" s="5"/>
      <c r="K425" s="5"/>
    </row>
    <row r="426" spans="1:11">
      <c r="A426" s="13" t="s">
        <v>434</v>
      </c>
      <c r="B426" s="6" t="str">
        <f>VLOOKUP(A426,'FOLHA DE PAGAMENTO'!$A$3:$H$827,3,0)</f>
        <v>Técnico de Enfermagem I</v>
      </c>
      <c r="C426" s="16">
        <f>VLOOKUP(A426,'FOLHA DE PAGAMENTO'!$A$3:$H$827,5,0)</f>
        <v>45474</v>
      </c>
      <c r="D426" s="17">
        <v>0</v>
      </c>
      <c r="E426" s="17">
        <f>VLOOKUP(A426,'13º SALÁRIO'!$A$3:$O$815,12,0)</f>
        <v>2466.8200000000002</v>
      </c>
      <c r="F426" s="17">
        <f>VLOOKUP(A426,'FOLHA DE PAGAMENTO'!$A$3:$H$827,8,0)</f>
        <v>4058.92</v>
      </c>
      <c r="G426" s="18">
        <f>VLOOKUP(A426,DESCONTOS!$A$3:$J$827,10,0)</f>
        <v>2859.57</v>
      </c>
      <c r="H426" s="17">
        <f t="shared" si="6"/>
        <v>3666.1699999999996</v>
      </c>
      <c r="I426" s="7"/>
      <c r="J426" s="5"/>
      <c r="K426" s="5"/>
    </row>
    <row r="427" spans="1:11">
      <c r="A427" s="13" t="s">
        <v>435</v>
      </c>
      <c r="B427" s="6" t="str">
        <f>VLOOKUP(A427,'FOLHA DE PAGAMENTO'!$A$3:$H$827,3,0)</f>
        <v>Técnico de Enfermagem I</v>
      </c>
      <c r="C427" s="16">
        <f>VLOOKUP(A427,'FOLHA DE PAGAMENTO'!$A$3:$H$827,5,0)</f>
        <v>45342</v>
      </c>
      <c r="D427" s="17">
        <v>0</v>
      </c>
      <c r="E427" s="17">
        <f>VLOOKUP(A427,'13º SALÁRIO'!$A$3:$O$815,12,0)</f>
        <v>4256.05</v>
      </c>
      <c r="F427" s="17">
        <f>VLOOKUP(A427,'FOLHA DE PAGAMENTO'!$A$3:$H$827,8,0)</f>
        <v>5125.16</v>
      </c>
      <c r="G427" s="18">
        <f>VLOOKUP(A427,DESCONTOS!$A$3:$J$827,10,0)</f>
        <v>3962.02</v>
      </c>
      <c r="H427" s="17">
        <f t="shared" si="6"/>
        <v>5419.1899999999987</v>
      </c>
      <c r="I427" s="7"/>
      <c r="J427" s="5"/>
      <c r="K427" s="5"/>
    </row>
    <row r="428" spans="1:11">
      <c r="A428" s="13" t="s">
        <v>436</v>
      </c>
      <c r="B428" s="6" t="str">
        <f>VLOOKUP(A428,'FOLHA DE PAGAMENTO'!$A$3:$H$827,3,0)</f>
        <v>Técnico de Enfermagem I</v>
      </c>
      <c r="C428" s="16">
        <f>VLOOKUP(A428,'FOLHA DE PAGAMENTO'!$A$3:$H$827,5,0)</f>
        <v>45432</v>
      </c>
      <c r="D428" s="17">
        <v>0</v>
      </c>
      <c r="E428" s="17">
        <f>VLOOKUP(A428,'13º SALÁRIO'!$A$3:$O$815,12,0)</f>
        <v>2732.17</v>
      </c>
      <c r="F428" s="17">
        <f>VLOOKUP(A428,'FOLHA DE PAGAMENTO'!$A$3:$H$827,8,0)</f>
        <v>4058.92</v>
      </c>
      <c r="G428" s="18">
        <f>VLOOKUP(A428,DESCONTOS!$A$3:$J$827,10,0)</f>
        <v>2996.8100000000004</v>
      </c>
      <c r="H428" s="17">
        <f t="shared" si="6"/>
        <v>3794.2799999999997</v>
      </c>
      <c r="I428" s="7"/>
      <c r="J428" s="5"/>
      <c r="K428" s="5"/>
    </row>
    <row r="429" spans="1:11">
      <c r="A429" s="13" t="s">
        <v>437</v>
      </c>
      <c r="B429" s="6" t="str">
        <f>VLOOKUP(A429,'FOLHA DE PAGAMENTO'!$A$3:$H$827,3,0)</f>
        <v>Técnico de Enfermagem I</v>
      </c>
      <c r="C429" s="16">
        <f>VLOOKUP(A429,'FOLHA DE PAGAMENTO'!$A$3:$H$827,5,0)</f>
        <v>45404</v>
      </c>
      <c r="D429" s="17">
        <v>0</v>
      </c>
      <c r="E429" s="17">
        <f>VLOOKUP(A429,'13º SALÁRIO'!$A$3:$O$815,12,0)</f>
        <v>3316.3</v>
      </c>
      <c r="F429" s="17">
        <f>VLOOKUP(A429,'FOLHA DE PAGAMENTO'!$A$3:$H$827,8,0)</f>
        <v>4666.9399999999996</v>
      </c>
      <c r="G429" s="18">
        <f>VLOOKUP(A429,DESCONTOS!$A$3:$J$827,10,0)</f>
        <v>3462.79</v>
      </c>
      <c r="H429" s="17">
        <f t="shared" si="6"/>
        <v>4520.45</v>
      </c>
      <c r="I429" s="7"/>
      <c r="J429" s="5"/>
      <c r="K429" s="5"/>
    </row>
    <row r="430" spans="1:11">
      <c r="A430" s="13" t="s">
        <v>438</v>
      </c>
      <c r="B430" s="6" t="str">
        <f>VLOOKUP(A430,'FOLHA DE PAGAMENTO'!$A$3:$H$827,3,0)</f>
        <v>Técnico de Enfermagem I</v>
      </c>
      <c r="C430" s="16">
        <f>VLOOKUP(A430,'FOLHA DE PAGAMENTO'!$A$3:$H$827,5,0)</f>
        <v>45327</v>
      </c>
      <c r="D430" s="17">
        <v>0</v>
      </c>
      <c r="E430" s="17">
        <f>VLOOKUP(A430,'13º SALÁRIO'!$A$3:$O$815,12,0)</f>
        <v>3873.48</v>
      </c>
      <c r="F430" s="17">
        <f>VLOOKUP(A430,'FOLHA DE PAGAMENTO'!$A$3:$H$827,8,0)</f>
        <v>4692.45</v>
      </c>
      <c r="G430" s="18">
        <f>VLOOKUP(A430,DESCONTOS!$A$3:$J$827,10,0)</f>
        <v>3753.8</v>
      </c>
      <c r="H430" s="17">
        <f t="shared" si="6"/>
        <v>4812.13</v>
      </c>
      <c r="I430" s="7"/>
      <c r="J430" s="5"/>
      <c r="K430" s="5"/>
    </row>
    <row r="431" spans="1:11">
      <c r="A431" s="13" t="s">
        <v>439</v>
      </c>
      <c r="B431" s="6" t="str">
        <f>VLOOKUP(A431,'FOLHA DE PAGAMENTO'!$A$3:$H$827,3,0)</f>
        <v>Técnico de Enfermagem I</v>
      </c>
      <c r="C431" s="16">
        <f>VLOOKUP(A431,'FOLHA DE PAGAMENTO'!$A$3:$H$827,5,0)</f>
        <v>45607</v>
      </c>
      <c r="D431" s="17">
        <v>0</v>
      </c>
      <c r="E431" s="17">
        <f>VLOOKUP(A431,'13º SALÁRIO'!$A$3:$O$815,12,0)</f>
        <v>1468.29</v>
      </c>
      <c r="F431" s="17">
        <f>VLOOKUP(A431,'FOLHA DE PAGAMENTO'!$A$3:$H$827,8,0)</f>
        <v>5057.03</v>
      </c>
      <c r="G431" s="18">
        <f>VLOOKUP(A431,DESCONTOS!$A$3:$J$827,10,0)</f>
        <v>2553.3500000000004</v>
      </c>
      <c r="H431" s="17">
        <f t="shared" si="6"/>
        <v>3971.9699999999993</v>
      </c>
      <c r="I431" s="7"/>
      <c r="J431" s="5"/>
      <c r="K431" s="5"/>
    </row>
    <row r="432" spans="1:11">
      <c r="A432" s="13" t="s">
        <v>440</v>
      </c>
      <c r="B432" s="6" t="str">
        <f>VLOOKUP(A432,'FOLHA DE PAGAMENTO'!$A$3:$H$827,3,0)</f>
        <v>Coordenador de Enfermagem I</v>
      </c>
      <c r="C432" s="16">
        <f>VLOOKUP(A432,'FOLHA DE PAGAMENTO'!$A$3:$H$827,5,0)</f>
        <v>44531</v>
      </c>
      <c r="D432" s="17">
        <v>0</v>
      </c>
      <c r="E432" s="17">
        <f>VLOOKUP(A432,'13º SALÁRIO'!$A$3:$O$815,12,0)</f>
        <v>11329.55</v>
      </c>
      <c r="F432" s="17">
        <f>VLOOKUP(A432,'FOLHA DE PAGAMENTO'!$A$3:$H$827,8,0)</f>
        <v>11276.31</v>
      </c>
      <c r="G432" s="18">
        <f>VLOOKUP(A432,DESCONTOS!$A$3:$J$827,10,0)</f>
        <v>10121.969999999999</v>
      </c>
      <c r="H432" s="17">
        <f t="shared" si="6"/>
        <v>12483.890000000001</v>
      </c>
      <c r="I432" s="7"/>
      <c r="J432" s="5"/>
      <c r="K432" s="5"/>
    </row>
    <row r="433" spans="1:11">
      <c r="A433" s="13" t="s">
        <v>441</v>
      </c>
      <c r="B433" s="6" t="str">
        <f>VLOOKUP(A433,'FOLHA DE PAGAMENTO'!$A$3:$H$827,3,0)</f>
        <v>Técnico de Enfermagem I</v>
      </c>
      <c r="C433" s="16">
        <f>VLOOKUP(A433,'FOLHA DE PAGAMENTO'!$A$3:$H$827,5,0)</f>
        <v>45474</v>
      </c>
      <c r="D433" s="17">
        <v>0</v>
      </c>
      <c r="E433" s="17">
        <f>VLOOKUP(A433,'13º SALÁRIO'!$A$3:$O$815,12,0)</f>
        <v>2466.8200000000002</v>
      </c>
      <c r="F433" s="17">
        <f>VLOOKUP(A433,'FOLHA DE PAGAMENTO'!$A$3:$H$827,8,0)</f>
        <v>4058.92</v>
      </c>
      <c r="G433" s="18">
        <f>VLOOKUP(A433,DESCONTOS!$A$3:$J$827,10,0)</f>
        <v>2859.57</v>
      </c>
      <c r="H433" s="17">
        <f t="shared" si="6"/>
        <v>3666.1699999999996</v>
      </c>
      <c r="I433" s="7"/>
      <c r="J433" s="5"/>
      <c r="K433" s="5"/>
    </row>
    <row r="434" spans="1:11">
      <c r="A434" s="13" t="s">
        <v>442</v>
      </c>
      <c r="B434" s="6" t="str">
        <f>VLOOKUP(A434,'FOLHA DE PAGAMENTO'!$A$3:$H$827,3,0)</f>
        <v>Tecnico de Enfermagem II</v>
      </c>
      <c r="C434" s="16">
        <f>VLOOKUP(A434,'FOLHA DE PAGAMENTO'!$A$3:$H$827,5,0)</f>
        <v>44727</v>
      </c>
      <c r="D434" s="17">
        <v>0</v>
      </c>
      <c r="E434" s="17">
        <f>VLOOKUP(A434,'13º SALÁRIO'!$A$3:$O$815,12,0)</f>
        <v>4341.32</v>
      </c>
      <c r="F434" s="17">
        <f>VLOOKUP(A434,'FOLHA DE PAGAMENTO'!$A$3:$H$827,8,0)</f>
        <v>4341.32</v>
      </c>
      <c r="G434" s="18">
        <f>VLOOKUP(A434,DESCONTOS!$A$3:$J$827,10,0)</f>
        <v>3846.93</v>
      </c>
      <c r="H434" s="17">
        <f t="shared" si="6"/>
        <v>4835.7099999999991</v>
      </c>
      <c r="I434" s="7"/>
      <c r="J434" s="5"/>
      <c r="K434" s="5"/>
    </row>
    <row r="435" spans="1:11">
      <c r="A435" s="13" t="s">
        <v>443</v>
      </c>
      <c r="B435" s="6" t="str">
        <f>VLOOKUP(A435,'FOLHA DE PAGAMENTO'!$A$3:$H$827,3,0)</f>
        <v>Técnico de Enfermagem I</v>
      </c>
      <c r="C435" s="16">
        <f>VLOOKUP(A435,'FOLHA DE PAGAMENTO'!$A$3:$H$827,5,0)</f>
        <v>45264</v>
      </c>
      <c r="D435" s="17">
        <v>0</v>
      </c>
      <c r="E435" s="17">
        <f>VLOOKUP(A435,'13º SALÁRIO'!$A$3:$O$815,12,0)</f>
        <v>4678.6000000000004</v>
      </c>
      <c r="F435" s="17">
        <f>VLOOKUP(A435,'FOLHA DE PAGAMENTO'!$A$3:$H$827,8,0)</f>
        <v>4752.8100000000004</v>
      </c>
      <c r="G435" s="18">
        <f>VLOOKUP(A435,DESCONTOS!$A$3:$J$827,10,0)</f>
        <v>4285.6399999999994</v>
      </c>
      <c r="H435" s="17">
        <f t="shared" si="6"/>
        <v>5145.7700000000004</v>
      </c>
      <c r="I435" s="7"/>
      <c r="J435" s="5"/>
      <c r="K435" s="5"/>
    </row>
    <row r="436" spans="1:11">
      <c r="A436" s="13" t="s">
        <v>444</v>
      </c>
      <c r="B436" s="6" t="str">
        <f>VLOOKUP(A436,'FOLHA DE PAGAMENTO'!$A$3:$H$827,3,0)</f>
        <v>Tecnico de Enfermagem II</v>
      </c>
      <c r="C436" s="16">
        <f>VLOOKUP(A436,'FOLHA DE PAGAMENTO'!$A$3:$H$827,5,0)</f>
        <v>44531</v>
      </c>
      <c r="D436" s="17">
        <v>0</v>
      </c>
      <c r="E436" s="17">
        <f>VLOOKUP(A436,'13º SALÁRIO'!$A$3:$O$815,12,0)</f>
        <v>4422.93</v>
      </c>
      <c r="F436" s="17">
        <f>VLOOKUP(A436,'FOLHA DE PAGAMENTO'!$A$3:$H$827,8,0)</f>
        <v>4422.93</v>
      </c>
      <c r="G436" s="18">
        <f>VLOOKUP(A436,DESCONTOS!$A$3:$J$827,10,0)</f>
        <v>3890.9900000000002</v>
      </c>
      <c r="H436" s="17">
        <f t="shared" si="6"/>
        <v>4954.8700000000008</v>
      </c>
      <c r="I436" s="7"/>
      <c r="J436" s="5"/>
      <c r="K436" s="5"/>
    </row>
    <row r="437" spans="1:11">
      <c r="A437" s="13" t="s">
        <v>445</v>
      </c>
      <c r="B437" s="6" t="str">
        <f>VLOOKUP(A437,'FOLHA DE PAGAMENTO'!$A$3:$H$827,3,0)</f>
        <v>Coordenador de Faturamento I</v>
      </c>
      <c r="C437" s="16">
        <f>VLOOKUP(A437,'FOLHA DE PAGAMENTO'!$A$3:$H$827,5,0)</f>
        <v>44531</v>
      </c>
      <c r="D437" s="17">
        <v>0</v>
      </c>
      <c r="E437" s="17">
        <f>VLOOKUP(A437,'13º SALÁRIO'!$A$3:$O$815,12,0)</f>
        <v>9530.66</v>
      </c>
      <c r="F437" s="17">
        <f>VLOOKUP(A437,'FOLHA DE PAGAMENTO'!$A$3:$H$827,8,0)</f>
        <v>11013.23</v>
      </c>
      <c r="G437" s="18">
        <f>VLOOKUP(A437,DESCONTOS!$A$3:$J$827,10,0)</f>
        <v>8013.27</v>
      </c>
      <c r="H437" s="17">
        <f t="shared" si="6"/>
        <v>12530.619999999999</v>
      </c>
      <c r="I437" s="7"/>
      <c r="J437" s="5"/>
      <c r="K437" s="5"/>
    </row>
    <row r="438" spans="1:11">
      <c r="A438" s="13" t="s">
        <v>446</v>
      </c>
      <c r="B438" s="6" t="str">
        <f>VLOOKUP(A438,'FOLHA DE PAGAMENTO'!$A$3:$H$827,3,0)</f>
        <v>Tecnico de Enfermagem II</v>
      </c>
      <c r="C438" s="16">
        <f>VLOOKUP(A438,'FOLHA DE PAGAMENTO'!$A$3:$H$827,5,0)</f>
        <v>44991</v>
      </c>
      <c r="D438" s="17">
        <v>0</v>
      </c>
      <c r="E438" s="17">
        <f>VLOOKUP(A438,'13º SALÁRIO'!$A$3:$O$815,12,0)</f>
        <v>4058.93</v>
      </c>
      <c r="F438" s="17">
        <f>VLOOKUP(A438,'FOLHA DE PAGAMENTO'!$A$3:$H$827,8,0)</f>
        <v>4058.92</v>
      </c>
      <c r="G438" s="18">
        <f>VLOOKUP(A438,DESCONTOS!$A$3:$J$827,10,0)</f>
        <v>3725.52</v>
      </c>
      <c r="H438" s="17">
        <f t="shared" si="6"/>
        <v>4392.33</v>
      </c>
      <c r="I438" s="7"/>
      <c r="J438" s="5"/>
      <c r="K438" s="5"/>
    </row>
    <row r="439" spans="1:11">
      <c r="A439" s="13" t="s">
        <v>447</v>
      </c>
      <c r="B439" s="6" t="str">
        <f>VLOOKUP(A439,'FOLHA DE PAGAMENTO'!$A$3:$H$827,3,0)</f>
        <v>Tecnico de Enfermagem II</v>
      </c>
      <c r="C439" s="16">
        <f>VLOOKUP(A439,'FOLHA DE PAGAMENTO'!$A$3:$H$827,5,0)</f>
        <v>44531</v>
      </c>
      <c r="D439" s="17">
        <v>0</v>
      </c>
      <c r="E439" s="17">
        <f>VLOOKUP(A439,'13º SALÁRIO'!$A$3:$O$815,12,0)</f>
        <v>5007.8900000000003</v>
      </c>
      <c r="F439" s="17">
        <f>VLOOKUP(A439,'FOLHA DE PAGAMENTO'!$A$3:$H$827,8,0)</f>
        <v>5718.93</v>
      </c>
      <c r="G439" s="18">
        <f>VLOOKUP(A439,DESCONTOS!$A$3:$J$827,10,0)</f>
        <v>4702.75</v>
      </c>
      <c r="H439" s="17">
        <f t="shared" si="6"/>
        <v>6024.07</v>
      </c>
      <c r="I439" s="7"/>
      <c r="J439" s="5"/>
      <c r="K439" s="5"/>
    </row>
    <row r="440" spans="1:11">
      <c r="A440" s="13" t="s">
        <v>448</v>
      </c>
      <c r="B440" s="6" t="str">
        <f>VLOOKUP(A440,'FOLHA DE PAGAMENTO'!$A$3:$H$827,3,0)</f>
        <v>Ouvidor II</v>
      </c>
      <c r="C440" s="16">
        <f>VLOOKUP(A440,'FOLHA DE PAGAMENTO'!$A$3:$H$827,5,0)</f>
        <v>44531</v>
      </c>
      <c r="D440" s="17">
        <v>0</v>
      </c>
      <c r="E440" s="17">
        <f>VLOOKUP(A440,'13º SALÁRIO'!$A$3:$O$815,12,0)</f>
        <v>4291.41</v>
      </c>
      <c r="F440" s="17">
        <f>VLOOKUP(A440,'FOLHA DE PAGAMENTO'!$A$3:$H$827,8,0)</f>
        <v>5050.5</v>
      </c>
      <c r="G440" s="18">
        <f>VLOOKUP(A440,DESCONTOS!$A$3:$J$827,10,0)</f>
        <v>2856.08</v>
      </c>
      <c r="H440" s="17">
        <f t="shared" si="6"/>
        <v>6485.83</v>
      </c>
      <c r="I440" s="7"/>
      <c r="J440" s="5"/>
      <c r="K440" s="5"/>
    </row>
    <row r="441" spans="1:11">
      <c r="A441" s="13" t="s">
        <v>449</v>
      </c>
      <c r="B441" s="6" t="str">
        <f>VLOOKUP(A441,'FOLHA DE PAGAMENTO'!$A$3:$H$827,3,0)</f>
        <v>Tecnico de Enfermagem II</v>
      </c>
      <c r="C441" s="16">
        <f>VLOOKUP(A441,'FOLHA DE PAGAMENTO'!$A$3:$H$827,5,0)</f>
        <v>44597</v>
      </c>
      <c r="D441" s="17">
        <v>0</v>
      </c>
      <c r="E441" s="17">
        <f>VLOOKUP(A441,'13º SALÁRIO'!$A$3:$O$815,12,0)</f>
        <v>4058.92</v>
      </c>
      <c r="F441" s="17">
        <f>VLOOKUP(A441,'FOLHA DE PAGAMENTO'!$A$3:$H$827,8,0)</f>
        <v>4058.92</v>
      </c>
      <c r="G441" s="18">
        <f>VLOOKUP(A441,DESCONTOS!$A$3:$J$827,10,0)</f>
        <v>3725.53</v>
      </c>
      <c r="H441" s="17">
        <f t="shared" si="6"/>
        <v>4392.3099999999995</v>
      </c>
      <c r="I441" s="7"/>
      <c r="J441" s="5"/>
      <c r="K441" s="5"/>
    </row>
    <row r="442" spans="1:11">
      <c r="A442" s="13" t="s">
        <v>450</v>
      </c>
      <c r="B442" s="6" t="str">
        <f>VLOOKUP(A442,'FOLHA DE PAGAMENTO'!$A$3:$H$827,3,0)</f>
        <v>Tecnico de Enfermagem II</v>
      </c>
      <c r="C442" s="16">
        <f>VLOOKUP(A442,'FOLHA DE PAGAMENTO'!$A$3:$H$827,5,0)</f>
        <v>45026</v>
      </c>
      <c r="D442" s="17">
        <v>0</v>
      </c>
      <c r="E442" s="17">
        <f>VLOOKUP(A442,'13º SALÁRIO'!$A$3:$O$815,12,0)</f>
        <v>4058.92</v>
      </c>
      <c r="F442" s="17">
        <f>VLOOKUP(A442,'FOLHA DE PAGAMENTO'!$A$3:$H$827,8,0)</f>
        <v>3877.56</v>
      </c>
      <c r="G442" s="18">
        <f>VLOOKUP(A442,DESCONTOS!$A$3:$J$827,10,0)</f>
        <v>3695.41</v>
      </c>
      <c r="H442" s="17">
        <f t="shared" si="6"/>
        <v>4241.07</v>
      </c>
      <c r="I442" s="7"/>
      <c r="J442" s="5"/>
      <c r="K442" s="5"/>
    </row>
    <row r="443" spans="1:11">
      <c r="A443" s="13" t="s">
        <v>451</v>
      </c>
      <c r="B443" s="6" t="str">
        <f>VLOOKUP(A443,'FOLHA DE PAGAMENTO'!$A$3:$H$827,3,0)</f>
        <v>Enfermeiro (a) I</v>
      </c>
      <c r="C443" s="16">
        <f>VLOOKUP(A443,'FOLHA DE PAGAMENTO'!$A$3:$H$827,5,0)</f>
        <v>44589</v>
      </c>
      <c r="D443" s="17">
        <v>0</v>
      </c>
      <c r="E443" s="17">
        <f>VLOOKUP(A443,'13º SALÁRIO'!$A$3:$O$815,12,0)</f>
        <v>4511.26</v>
      </c>
      <c r="F443" s="17">
        <f>VLOOKUP(A443,'FOLHA DE PAGAMENTO'!$A$3:$H$827,8,0)</f>
        <v>4506.6000000000004</v>
      </c>
      <c r="G443" s="18">
        <f>VLOOKUP(A443,DESCONTOS!$A$3:$J$827,10,0)</f>
        <v>3188.6000000000004</v>
      </c>
      <c r="H443" s="17">
        <f t="shared" si="6"/>
        <v>5829.26</v>
      </c>
      <c r="I443" s="7"/>
      <c r="J443" s="5"/>
      <c r="K443" s="5"/>
    </row>
    <row r="444" spans="1:11">
      <c r="A444" s="13" t="s">
        <v>452</v>
      </c>
      <c r="B444" s="6" t="str">
        <f>VLOOKUP(A444,'FOLHA DE PAGAMENTO'!$A$3:$H$827,3,0)</f>
        <v>Auxiliar Adm - Aprendiz I</v>
      </c>
      <c r="C444" s="16">
        <f>VLOOKUP(A444,'FOLHA DE PAGAMENTO'!$A$3:$H$827,5,0)</f>
        <v>45295</v>
      </c>
      <c r="D444" s="17">
        <v>0</v>
      </c>
      <c r="E444" s="17">
        <f>VLOOKUP(A444,'13º SALÁRIO'!$A$3:$O$815,12,0)</f>
        <v>1352.17</v>
      </c>
      <c r="F444" s="17">
        <f>VLOOKUP(A444,'FOLHA DE PAGAMENTO'!$A$3:$H$827,8,0)</f>
        <v>1352.17</v>
      </c>
      <c r="G444" s="18">
        <f>VLOOKUP(A444,DESCONTOS!$A$3:$J$827,10,0)</f>
        <v>700.81</v>
      </c>
      <c r="H444" s="17">
        <f t="shared" si="6"/>
        <v>2003.5300000000002</v>
      </c>
      <c r="I444" s="7"/>
      <c r="J444" s="5"/>
      <c r="K444" s="5"/>
    </row>
    <row r="445" spans="1:11">
      <c r="A445" s="13" t="s">
        <v>453</v>
      </c>
      <c r="B445" s="6" t="str">
        <f>VLOOKUP(A445,'FOLHA DE PAGAMENTO'!$A$3:$H$827,3,0)</f>
        <v>Técnico de Enfermagem I</v>
      </c>
      <c r="C445" s="16">
        <f>VLOOKUP(A445,'FOLHA DE PAGAMENTO'!$A$3:$H$827,5,0)</f>
        <v>45313</v>
      </c>
      <c r="D445" s="17">
        <v>0</v>
      </c>
      <c r="E445" s="17">
        <f>VLOOKUP(A445,'13º SALÁRIO'!$A$3:$O$815,12,0)</f>
        <v>4243.2299999999996</v>
      </c>
      <c r="F445" s="17">
        <f>VLOOKUP(A445,'FOLHA DE PAGAMENTO'!$A$3:$H$827,8,0)</f>
        <v>4635.25</v>
      </c>
      <c r="G445" s="18">
        <f>VLOOKUP(A445,DESCONTOS!$A$3:$J$827,10,0)</f>
        <v>3962.17</v>
      </c>
      <c r="H445" s="17">
        <f t="shared" si="6"/>
        <v>4916.3099999999995</v>
      </c>
      <c r="I445" s="7"/>
      <c r="J445" s="5"/>
      <c r="K445" s="5"/>
    </row>
    <row r="446" spans="1:11">
      <c r="A446" s="13" t="s">
        <v>454</v>
      </c>
      <c r="B446" s="6" t="str">
        <f>VLOOKUP(A446,'FOLHA DE PAGAMENTO'!$A$3:$H$827,3,0)</f>
        <v>Enfermeiro do trabalho</v>
      </c>
      <c r="C446" s="16">
        <f>VLOOKUP(A446,'FOLHA DE PAGAMENTO'!$A$3:$H$827,5,0)</f>
        <v>45614</v>
      </c>
      <c r="D446" s="17">
        <v>0</v>
      </c>
      <c r="E446" s="17">
        <f>VLOOKUP(A446,'13º SALÁRIO'!$A$3:$O$815,12,0)</f>
        <v>419.36</v>
      </c>
      <c r="F446" s="17">
        <f>VLOOKUP(A446,'FOLHA DE PAGAMENTO'!$A$3:$H$827,8,0)</f>
        <v>5032.3999999999996</v>
      </c>
      <c r="G446" s="18">
        <f>VLOOKUP(A446,DESCONTOS!$A$3:$J$827,10,0)</f>
        <v>1043.83</v>
      </c>
      <c r="H446" s="17">
        <f t="shared" si="6"/>
        <v>4407.9299999999994</v>
      </c>
      <c r="I446" s="7"/>
      <c r="J446" s="5"/>
      <c r="K446" s="5"/>
    </row>
    <row r="447" spans="1:11">
      <c r="A447" s="13" t="s">
        <v>455</v>
      </c>
      <c r="B447" s="6" t="str">
        <f>VLOOKUP(A447,'FOLHA DE PAGAMENTO'!$A$3:$H$827,3,0)</f>
        <v>Auxiliar Adm - Aprendiz I</v>
      </c>
      <c r="C447" s="16">
        <f>VLOOKUP(A447,'FOLHA DE PAGAMENTO'!$A$3:$H$827,5,0)</f>
        <v>45295</v>
      </c>
      <c r="D447" s="17">
        <v>0</v>
      </c>
      <c r="E447" s="17">
        <f>VLOOKUP(A447,'13º SALÁRIO'!$A$3:$O$815,12,0)</f>
        <v>1352.17</v>
      </c>
      <c r="F447" s="17">
        <f>VLOOKUP(A447,'FOLHA DE PAGAMENTO'!$A$3:$H$827,8,0)</f>
        <v>1352.17</v>
      </c>
      <c r="G447" s="18">
        <f>VLOOKUP(A447,DESCONTOS!$A$3:$J$827,10,0)</f>
        <v>700.81</v>
      </c>
      <c r="H447" s="17">
        <f t="shared" si="6"/>
        <v>2003.5300000000002</v>
      </c>
      <c r="I447" s="7"/>
      <c r="J447" s="5"/>
      <c r="K447" s="5"/>
    </row>
    <row r="448" spans="1:11">
      <c r="A448" s="13" t="s">
        <v>456</v>
      </c>
      <c r="B448" s="6" t="str">
        <f>VLOOKUP(A448,'FOLHA DE PAGAMENTO'!$A$3:$H$827,3,0)</f>
        <v>Psicologo I</v>
      </c>
      <c r="C448" s="16">
        <f>VLOOKUP(A448,'FOLHA DE PAGAMENTO'!$A$3:$H$827,5,0)</f>
        <v>45635</v>
      </c>
      <c r="D448" s="17">
        <v>0</v>
      </c>
      <c r="E448" s="17">
        <f>VLOOKUP(A448,'13º SALÁRIO'!$A$3:$O$815,12,0)</f>
        <v>401.52</v>
      </c>
      <c r="F448" s="17">
        <f>VLOOKUP(A448,'FOLHA DE PAGAMENTO'!$A$3:$H$827,8,0)</f>
        <v>3533.4</v>
      </c>
      <c r="G448" s="18">
        <f>VLOOKUP(A448,DESCONTOS!$A$3:$J$827,10,0)</f>
        <v>416.78000000000003</v>
      </c>
      <c r="H448" s="17">
        <f t="shared" si="6"/>
        <v>3518.14</v>
      </c>
      <c r="I448" s="7"/>
      <c r="J448" s="5"/>
      <c r="K448" s="5"/>
    </row>
    <row r="449" spans="1:11">
      <c r="A449" s="13" t="s">
        <v>457</v>
      </c>
      <c r="B449" s="6" t="str">
        <f>VLOOKUP(A449,'FOLHA DE PAGAMENTO'!$A$3:$H$827,3,0)</f>
        <v>Fisioterapeuta I</v>
      </c>
      <c r="C449" s="16">
        <f>VLOOKUP(A449,'FOLHA DE PAGAMENTO'!$A$3:$H$827,5,0)</f>
        <v>45614</v>
      </c>
      <c r="D449" s="17">
        <v>0</v>
      </c>
      <c r="E449" s="17">
        <f>VLOOKUP(A449,'13º SALÁRIO'!$A$3:$O$815,12,0)</f>
        <v>383.54</v>
      </c>
      <c r="F449" s="17">
        <f>VLOOKUP(A449,'FOLHA DE PAGAMENTO'!$A$3:$H$827,8,0)</f>
        <v>5006.22</v>
      </c>
      <c r="G449" s="18">
        <f>VLOOKUP(A449,DESCONTOS!$A$3:$J$827,10,0)</f>
        <v>1059.95</v>
      </c>
      <c r="H449" s="17">
        <f t="shared" si="6"/>
        <v>4329.8100000000004</v>
      </c>
      <c r="I449" s="7"/>
      <c r="J449" s="5"/>
      <c r="K449" s="5"/>
    </row>
    <row r="450" spans="1:11">
      <c r="A450" s="13" t="s">
        <v>458</v>
      </c>
      <c r="B450" s="6" t="str">
        <f>VLOOKUP(A450,'FOLHA DE PAGAMENTO'!$A$3:$H$827,3,0)</f>
        <v>Fisioterapeuta I</v>
      </c>
      <c r="C450" s="16">
        <f>VLOOKUP(A450,'FOLHA DE PAGAMENTO'!$A$3:$H$827,5,0)</f>
        <v>44584</v>
      </c>
      <c r="D450" s="17">
        <v>0</v>
      </c>
      <c r="E450" s="17">
        <f>VLOOKUP(A450,'13º SALÁRIO'!$A$3:$O$815,12,0)</f>
        <v>4678.3500000000004</v>
      </c>
      <c r="F450" s="17">
        <f>VLOOKUP(A450,'FOLHA DE PAGAMENTO'!$A$3:$H$827,8,0)</f>
        <v>4885.8100000000004</v>
      </c>
      <c r="G450" s="18">
        <f>VLOOKUP(A450,DESCONTOS!$A$3:$J$827,10,0)</f>
        <v>3630.67</v>
      </c>
      <c r="H450" s="17">
        <f t="shared" si="6"/>
        <v>5933.49</v>
      </c>
      <c r="I450" s="7"/>
      <c r="J450" s="5"/>
      <c r="K450" s="5"/>
    </row>
    <row r="451" spans="1:11">
      <c r="A451" s="13" t="s">
        <v>459</v>
      </c>
      <c r="B451" s="6" t="str">
        <f>VLOOKUP(A451,'FOLHA DE PAGAMENTO'!$A$3:$H$827,3,0)</f>
        <v>Fisioterapeuta I</v>
      </c>
      <c r="C451" s="16">
        <f>VLOOKUP(A451,'FOLHA DE PAGAMENTO'!$A$3:$H$827,5,0)</f>
        <v>44531</v>
      </c>
      <c r="D451" s="17">
        <v>0</v>
      </c>
      <c r="E451" s="17">
        <f>VLOOKUP(A451,'13º SALÁRIO'!$A$3:$O$815,12,0)</f>
        <v>5277.11</v>
      </c>
      <c r="F451" s="17">
        <f>VLOOKUP(A451,'FOLHA DE PAGAMENTO'!$A$3:$H$827,8,0)</f>
        <v>5168.21</v>
      </c>
      <c r="G451" s="18">
        <f>VLOOKUP(A451,DESCONTOS!$A$3:$J$827,10,0)</f>
        <v>4049.54</v>
      </c>
      <c r="H451" s="17">
        <f t="shared" si="6"/>
        <v>6395.78</v>
      </c>
      <c r="I451" s="7"/>
      <c r="J451" s="5"/>
      <c r="K451" s="5"/>
    </row>
    <row r="452" spans="1:11">
      <c r="A452" s="13" t="s">
        <v>460</v>
      </c>
      <c r="B452" s="6" t="str">
        <f>VLOOKUP(A452,'FOLHA DE PAGAMENTO'!$A$3:$H$827,3,0)</f>
        <v>Enfermeiro NIR 12x36 I</v>
      </c>
      <c r="C452" s="16">
        <f>VLOOKUP(A452,'FOLHA DE PAGAMENTO'!$A$3:$H$827,5,0)</f>
        <v>44593</v>
      </c>
      <c r="D452" s="17">
        <v>0</v>
      </c>
      <c r="E452" s="17">
        <f>VLOOKUP(A452,'13º SALÁRIO'!$A$3:$O$815,12,0)</f>
        <v>4224.26</v>
      </c>
      <c r="F452" s="17">
        <f>VLOOKUP(A452,'FOLHA DE PAGAMENTO'!$A$3:$H$827,8,0)</f>
        <v>4224.2</v>
      </c>
      <c r="G452" s="18">
        <f>VLOOKUP(A452,DESCONTOS!$A$3:$J$827,10,0)</f>
        <v>3000.6400000000003</v>
      </c>
      <c r="H452" s="17">
        <f t="shared" si="6"/>
        <v>5447.8199999999988</v>
      </c>
      <c r="I452" s="7"/>
      <c r="J452" s="5"/>
      <c r="K452" s="5"/>
    </row>
    <row r="453" spans="1:11">
      <c r="A453" s="13" t="s">
        <v>461</v>
      </c>
      <c r="B453" s="6" t="str">
        <f>VLOOKUP(A453,'FOLHA DE PAGAMENTO'!$A$3:$H$827,3,0)</f>
        <v>Auxiliar Administrativo I</v>
      </c>
      <c r="C453" s="16">
        <f>VLOOKUP(A453,'FOLHA DE PAGAMENTO'!$A$3:$H$827,5,0)</f>
        <v>45363</v>
      </c>
      <c r="D453" s="17">
        <v>0</v>
      </c>
      <c r="E453" s="17">
        <f>VLOOKUP(A453,'13º SALÁRIO'!$A$3:$O$815,12,0)</f>
        <v>1872.05</v>
      </c>
      <c r="F453" s="17">
        <f>VLOOKUP(A453,'FOLHA DE PAGAMENTO'!$A$3:$H$827,8,0)</f>
        <v>2265.1</v>
      </c>
      <c r="G453" s="18">
        <f>VLOOKUP(A453,DESCONTOS!$A$3:$J$827,10,0)</f>
        <v>1024.47</v>
      </c>
      <c r="H453" s="17">
        <f t="shared" si="6"/>
        <v>3112.6799999999994</v>
      </c>
      <c r="I453" s="7"/>
      <c r="J453" s="5"/>
      <c r="K453" s="5"/>
    </row>
    <row r="454" spans="1:11">
      <c r="A454" s="13" t="s">
        <v>462</v>
      </c>
      <c r="B454" s="6" t="str">
        <f>VLOOKUP(A454,'FOLHA DE PAGAMENTO'!$A$3:$H$827,3,0)</f>
        <v>Coordenador de Enfermagem I</v>
      </c>
      <c r="C454" s="16">
        <f>VLOOKUP(A454,'FOLHA DE PAGAMENTO'!$A$3:$H$827,5,0)</f>
        <v>44532</v>
      </c>
      <c r="D454" s="17">
        <v>0</v>
      </c>
      <c r="E454" s="17">
        <f>VLOOKUP(A454,'13º SALÁRIO'!$A$3:$O$815,12,0)</f>
        <v>11679.63</v>
      </c>
      <c r="F454" s="17">
        <f>VLOOKUP(A454,'FOLHA DE PAGAMENTO'!$A$3:$H$827,8,0)</f>
        <v>11276.31</v>
      </c>
      <c r="G454" s="18">
        <f>VLOOKUP(A454,DESCONTOS!$A$3:$J$827,10,0)</f>
        <v>10384.299999999999</v>
      </c>
      <c r="H454" s="17">
        <f t="shared" ref="H454:H517" si="7">SUM(D454+E454+F454-G454)</f>
        <v>12571.64</v>
      </c>
      <c r="I454" s="7"/>
      <c r="J454" s="5"/>
      <c r="K454" s="5"/>
    </row>
    <row r="455" spans="1:11">
      <c r="A455" s="13" t="s">
        <v>463</v>
      </c>
      <c r="B455" s="6" t="str">
        <f>VLOOKUP(A455,'FOLHA DE PAGAMENTO'!$A$3:$H$827,3,0)</f>
        <v>Técnico de Enfermagem I</v>
      </c>
      <c r="C455" s="16">
        <f>VLOOKUP(A455,'FOLHA DE PAGAMENTO'!$A$3:$H$827,5,0)</f>
        <v>45593</v>
      </c>
      <c r="D455" s="17">
        <v>0</v>
      </c>
      <c r="E455" s="17">
        <f>VLOOKUP(A455,'13º SALÁRIO'!$A$3:$O$815,12,0)</f>
        <v>1452.48</v>
      </c>
      <c r="F455" s="17">
        <f>VLOOKUP(A455,'FOLHA DE PAGAMENTO'!$A$3:$H$827,8,0)</f>
        <v>4159.96</v>
      </c>
      <c r="G455" s="18">
        <f>VLOOKUP(A455,DESCONTOS!$A$3:$J$827,10,0)</f>
        <v>2541.1400000000003</v>
      </c>
      <c r="H455" s="17">
        <f t="shared" si="7"/>
        <v>3071.3</v>
      </c>
      <c r="I455" s="7"/>
      <c r="J455" s="5"/>
      <c r="K455" s="5"/>
    </row>
    <row r="456" spans="1:11">
      <c r="A456" s="13" t="s">
        <v>464</v>
      </c>
      <c r="B456" s="6" t="str">
        <f>VLOOKUP(A456,'FOLHA DE PAGAMENTO'!$A$3:$H$827,3,0)</f>
        <v>Fisioterapeuta I</v>
      </c>
      <c r="C456" s="16">
        <f>VLOOKUP(A456,'FOLHA DE PAGAMENTO'!$A$3:$H$827,5,0)</f>
        <v>44714</v>
      </c>
      <c r="D456" s="17">
        <v>0</v>
      </c>
      <c r="E456" s="17">
        <f>VLOOKUP(A456,'13º SALÁRIO'!$A$3:$O$815,12,0)</f>
        <v>4834.4799999999996</v>
      </c>
      <c r="F456" s="17">
        <f>VLOOKUP(A456,'FOLHA DE PAGAMENTO'!$A$3:$H$827,8,0)</f>
        <v>5168.21</v>
      </c>
      <c r="G456" s="18">
        <f>VLOOKUP(A456,DESCONTOS!$A$3:$J$827,10,0)</f>
        <v>3749.25</v>
      </c>
      <c r="H456" s="17">
        <f t="shared" si="7"/>
        <v>6253.4399999999987</v>
      </c>
      <c r="I456" s="7"/>
      <c r="J456" s="5"/>
      <c r="K456" s="5"/>
    </row>
    <row r="457" spans="1:11">
      <c r="A457" s="13" t="s">
        <v>465</v>
      </c>
      <c r="B457" s="6" t="str">
        <f>VLOOKUP(A457,'FOLHA DE PAGAMENTO'!$A$3:$H$827,3,0)</f>
        <v>Supervisor Administrativo I</v>
      </c>
      <c r="C457" s="16">
        <f>VLOOKUP(A457,'FOLHA DE PAGAMENTO'!$A$3:$H$827,5,0)</f>
        <v>45271</v>
      </c>
      <c r="D457" s="17">
        <v>0</v>
      </c>
      <c r="E457" s="17">
        <f>VLOOKUP(A457,'13º SALÁRIO'!$A$3:$O$815,12,0)</f>
        <v>6489.94</v>
      </c>
      <c r="F457" s="17">
        <f>VLOOKUP(A457,'FOLHA DE PAGAMENTO'!$A$3:$H$827,8,0)</f>
        <v>6841.1</v>
      </c>
      <c r="G457" s="18">
        <f>VLOOKUP(A457,DESCONTOS!$A$3:$J$827,10,0)</f>
        <v>4890.21</v>
      </c>
      <c r="H457" s="17">
        <f t="shared" si="7"/>
        <v>8440.8300000000017</v>
      </c>
      <c r="I457" s="7"/>
      <c r="J457" s="5"/>
      <c r="K457" s="5"/>
    </row>
    <row r="458" spans="1:11">
      <c r="A458" s="13" t="s">
        <v>466</v>
      </c>
      <c r="B458" s="6" t="str">
        <f>VLOOKUP(A458,'FOLHA DE PAGAMENTO'!$A$3:$H$827,3,0)</f>
        <v>Tecnico de Enfermagem II</v>
      </c>
      <c r="C458" s="16">
        <f>VLOOKUP(A458,'FOLHA DE PAGAMENTO'!$A$3:$H$827,5,0)</f>
        <v>44532</v>
      </c>
      <c r="D458" s="17">
        <v>0</v>
      </c>
      <c r="E458" s="17">
        <f>VLOOKUP(A458,'13º SALÁRIO'!$A$3:$O$815,12,0)</f>
        <v>4989.83</v>
      </c>
      <c r="F458" s="17">
        <f>VLOOKUP(A458,'FOLHA DE PAGAMENTO'!$A$3:$H$827,8,0)</f>
        <v>5069.66</v>
      </c>
      <c r="G458" s="18">
        <f>VLOOKUP(A458,DESCONTOS!$A$3:$J$827,10,0)</f>
        <v>4342.1100000000006</v>
      </c>
      <c r="H458" s="17">
        <f t="shared" si="7"/>
        <v>5717.3799999999992</v>
      </c>
      <c r="I458" s="7"/>
      <c r="J458" s="5"/>
      <c r="K458" s="5"/>
    </row>
    <row r="459" spans="1:11">
      <c r="A459" s="13" t="s">
        <v>467</v>
      </c>
      <c r="B459" s="6" t="str">
        <f>VLOOKUP(A459,'FOLHA DE PAGAMENTO'!$A$3:$H$827,3,0)</f>
        <v>Tecnico de Enfermagem II</v>
      </c>
      <c r="C459" s="16">
        <f>VLOOKUP(A459,'FOLHA DE PAGAMENTO'!$A$3:$H$827,5,0)</f>
        <v>45096</v>
      </c>
      <c r="D459" s="17">
        <v>0</v>
      </c>
      <c r="E459" s="17">
        <f>VLOOKUP(A459,'13º SALÁRIO'!$A$3:$O$815,12,0)</f>
        <v>4908.76</v>
      </c>
      <c r="F459" s="17">
        <f>VLOOKUP(A459,'FOLHA DE PAGAMENTO'!$A$3:$H$827,8,0)</f>
        <v>5127.57</v>
      </c>
      <c r="G459" s="18">
        <f>VLOOKUP(A459,DESCONTOS!$A$3:$J$827,10,0)</f>
        <v>4454.72</v>
      </c>
      <c r="H459" s="17">
        <f t="shared" si="7"/>
        <v>5581.61</v>
      </c>
      <c r="I459" s="7"/>
      <c r="J459" s="5"/>
      <c r="K459" s="5"/>
    </row>
    <row r="460" spans="1:11">
      <c r="A460" s="13" t="s">
        <v>468</v>
      </c>
      <c r="B460" s="6" t="str">
        <f>VLOOKUP(A460,'FOLHA DE PAGAMENTO'!$A$3:$H$827,3,0)</f>
        <v>Tecnico de Enfermagem II</v>
      </c>
      <c r="C460" s="16">
        <f>VLOOKUP(A460,'FOLHA DE PAGAMENTO'!$A$3:$H$827,5,0)</f>
        <v>44531</v>
      </c>
      <c r="D460" s="17">
        <v>0</v>
      </c>
      <c r="E460" s="17">
        <f>VLOOKUP(A460,'13º SALÁRIO'!$A$3:$O$815,12,0)</f>
        <v>4171.83</v>
      </c>
      <c r="F460" s="17">
        <f>VLOOKUP(A460,'FOLHA DE PAGAMENTO'!$A$3:$H$827,8,0)</f>
        <v>4140.53</v>
      </c>
      <c r="G460" s="18">
        <f>VLOOKUP(A460,DESCONTOS!$A$3:$J$827,10,0)</f>
        <v>3779.49</v>
      </c>
      <c r="H460" s="17">
        <f t="shared" si="7"/>
        <v>4532.8700000000008</v>
      </c>
      <c r="I460" s="7"/>
      <c r="J460" s="5"/>
      <c r="K460" s="5"/>
    </row>
    <row r="461" spans="1:11">
      <c r="A461" s="13" t="s">
        <v>469</v>
      </c>
      <c r="B461" s="6" t="str">
        <f>VLOOKUP(A461,'FOLHA DE PAGAMENTO'!$A$3:$H$827,3,0)</f>
        <v>Tecnico de Enfermagem II</v>
      </c>
      <c r="C461" s="16">
        <f>VLOOKUP(A461,'FOLHA DE PAGAMENTO'!$A$3:$H$827,5,0)</f>
        <v>44594</v>
      </c>
      <c r="D461" s="17">
        <v>0</v>
      </c>
      <c r="E461" s="17">
        <f>VLOOKUP(A461,'13º SALÁRIO'!$A$3:$O$815,12,0)</f>
        <v>4591.6400000000003</v>
      </c>
      <c r="F461" s="17">
        <f>VLOOKUP(A461,'FOLHA DE PAGAMENTO'!$A$3:$H$827,8,0)</f>
        <v>4641</v>
      </c>
      <c r="G461" s="18">
        <f>VLOOKUP(A461,DESCONTOS!$A$3:$J$827,10,0)</f>
        <v>4242.3599999999997</v>
      </c>
      <c r="H461" s="17">
        <f t="shared" si="7"/>
        <v>4990.28</v>
      </c>
      <c r="I461" s="7"/>
      <c r="J461" s="5"/>
      <c r="K461" s="5"/>
    </row>
    <row r="462" spans="1:11">
      <c r="A462" s="13" t="s">
        <v>470</v>
      </c>
      <c r="B462" s="6" t="str">
        <f>VLOOKUP(A462,'FOLHA DE PAGAMENTO'!$A$3:$H$827,3,0)</f>
        <v>Técnico de Enfermagem I</v>
      </c>
      <c r="C462" s="16">
        <f>VLOOKUP(A462,'FOLHA DE PAGAMENTO'!$A$3:$H$827,5,0)</f>
        <v>45593</v>
      </c>
      <c r="D462" s="17">
        <v>0</v>
      </c>
      <c r="E462" s="17">
        <f>VLOOKUP(A462,'13º SALÁRIO'!$A$3:$O$815,12,0)</f>
        <v>1487.91</v>
      </c>
      <c r="F462" s="17">
        <f>VLOOKUP(A462,'FOLHA DE PAGAMENTO'!$A$3:$H$827,8,0)</f>
        <v>5070.67</v>
      </c>
      <c r="G462" s="18">
        <f>VLOOKUP(A462,DESCONTOS!$A$3:$J$827,10,0)</f>
        <v>2591.59</v>
      </c>
      <c r="H462" s="17">
        <f t="shared" si="7"/>
        <v>3966.99</v>
      </c>
      <c r="I462" s="7"/>
      <c r="J462" s="5"/>
      <c r="K462" s="5"/>
    </row>
    <row r="463" spans="1:11">
      <c r="A463" s="13" t="s">
        <v>471</v>
      </c>
      <c r="B463" s="6" t="str">
        <f>VLOOKUP(A463,'FOLHA DE PAGAMENTO'!$A$3:$H$827,3,0)</f>
        <v>Fisioterapeuta I</v>
      </c>
      <c r="C463" s="16">
        <f>VLOOKUP(A463,'FOLHA DE PAGAMENTO'!$A$3:$H$827,5,0)</f>
        <v>44578</v>
      </c>
      <c r="D463" s="17">
        <v>0</v>
      </c>
      <c r="E463" s="17">
        <f>VLOOKUP(A463,'13º SALÁRIO'!$A$3:$O$815,12,0)</f>
        <v>4602.59</v>
      </c>
      <c r="F463" s="17">
        <f>VLOOKUP(A463,'FOLHA DE PAGAMENTO'!$A$3:$H$827,8,0)</f>
        <v>4969.1400000000003</v>
      </c>
      <c r="G463" s="18">
        <f>VLOOKUP(A463,DESCONTOS!$A$3:$J$827,10,0)</f>
        <v>4160.21</v>
      </c>
      <c r="H463" s="17">
        <f t="shared" si="7"/>
        <v>5411.5199999999995</v>
      </c>
      <c r="I463" s="7"/>
      <c r="J463" s="5"/>
      <c r="K463" s="5"/>
    </row>
    <row r="464" spans="1:11">
      <c r="A464" s="13" t="s">
        <v>472</v>
      </c>
      <c r="B464" s="6" t="str">
        <f>VLOOKUP(A464,'FOLHA DE PAGAMENTO'!$A$3:$H$827,3,0)</f>
        <v>Tecnico de Enfermagem II</v>
      </c>
      <c r="C464" s="16">
        <f>VLOOKUP(A464,'FOLHA DE PAGAMENTO'!$A$3:$H$827,5,0)</f>
        <v>44928</v>
      </c>
      <c r="D464" s="17">
        <v>0</v>
      </c>
      <c r="E464" s="17">
        <f>VLOOKUP(A464,'13º SALÁRIO'!$A$3:$O$815,12,0)</f>
        <v>4058.92</v>
      </c>
      <c r="F464" s="17">
        <f>VLOOKUP(A464,'FOLHA DE PAGAMENTO'!$A$3:$H$827,8,0)</f>
        <v>4058.92</v>
      </c>
      <c r="G464" s="18">
        <f>VLOOKUP(A464,DESCONTOS!$A$3:$J$827,10,0)</f>
        <v>3730.78</v>
      </c>
      <c r="H464" s="17">
        <f t="shared" si="7"/>
        <v>4387.0599999999995</v>
      </c>
      <c r="I464" s="7"/>
      <c r="J464" s="5"/>
      <c r="K464" s="5"/>
    </row>
    <row r="465" spans="1:11">
      <c r="A465" s="13" t="s">
        <v>473</v>
      </c>
      <c r="B465" s="6" t="str">
        <f>VLOOKUP(A465,'FOLHA DE PAGAMENTO'!$A$3:$H$827,3,0)</f>
        <v>Gerente de Enfermagem I</v>
      </c>
      <c r="C465" s="16">
        <f>VLOOKUP(A465,'FOLHA DE PAGAMENTO'!$A$3:$H$827,5,0)</f>
        <v>44531</v>
      </c>
      <c r="D465" s="17">
        <v>0</v>
      </c>
      <c r="E465" s="17">
        <f>VLOOKUP(A465,'13º SALÁRIO'!$A$3:$O$815,12,0)</f>
        <v>16406.2</v>
      </c>
      <c r="F465" s="17">
        <f>VLOOKUP(A465,'FOLHA DE PAGAMENTO'!$A$3:$H$827,8,0)</f>
        <v>16406.2</v>
      </c>
      <c r="G465" s="18">
        <f>VLOOKUP(A465,DESCONTOS!$A$3:$J$827,10,0)</f>
        <v>15103.630000000001</v>
      </c>
      <c r="H465" s="17">
        <f t="shared" si="7"/>
        <v>17708.77</v>
      </c>
      <c r="I465" s="7"/>
      <c r="J465" s="5"/>
      <c r="K465" s="5"/>
    </row>
    <row r="466" spans="1:11">
      <c r="A466" s="13" t="s">
        <v>474</v>
      </c>
      <c r="B466" s="6" t="str">
        <f>VLOOKUP(A466,'FOLHA DE PAGAMENTO'!$A$3:$H$827,3,0)</f>
        <v>Gerente de Projetos V</v>
      </c>
      <c r="C466" s="16">
        <f>VLOOKUP(A466,'FOLHA DE PAGAMENTO'!$A$3:$H$827,5,0)</f>
        <v>45082</v>
      </c>
      <c r="D466" s="17">
        <v>0</v>
      </c>
      <c r="E466" s="17">
        <f>VLOOKUP(A466,'13º SALÁRIO'!$A$3:$O$815,12,0)</f>
        <v>20683.45</v>
      </c>
      <c r="F466" s="17">
        <f>VLOOKUP(A466,'FOLHA DE PAGAMENTO'!$A$3:$H$827,8,0)</f>
        <v>23270.37</v>
      </c>
      <c r="G466" s="18">
        <f>VLOOKUP(A466,DESCONTOS!$A$3:$J$827,10,0)</f>
        <v>17697.5</v>
      </c>
      <c r="H466" s="17">
        <f t="shared" si="7"/>
        <v>26256.32</v>
      </c>
      <c r="I466" s="7"/>
      <c r="J466" s="5"/>
      <c r="K466" s="5"/>
    </row>
    <row r="467" spans="1:11">
      <c r="A467" s="13" t="s">
        <v>475</v>
      </c>
      <c r="B467" s="6" t="str">
        <f>VLOOKUP(A467,'FOLHA DE PAGAMENTO'!$A$3:$H$827,3,0)</f>
        <v>Tecnico de Enfermagem II</v>
      </c>
      <c r="C467" s="16">
        <f>VLOOKUP(A467,'FOLHA DE PAGAMENTO'!$A$3:$H$827,5,0)</f>
        <v>44729</v>
      </c>
      <c r="D467" s="17">
        <v>0</v>
      </c>
      <c r="E467" s="17">
        <f>VLOOKUP(A467,'13º SALÁRIO'!$A$3:$O$815,12,0)</f>
        <v>4341.32</v>
      </c>
      <c r="F467" s="17">
        <f>VLOOKUP(A467,'FOLHA DE PAGAMENTO'!$A$3:$H$827,8,0)</f>
        <v>4341.32</v>
      </c>
      <c r="G467" s="18">
        <f>VLOOKUP(A467,DESCONTOS!$A$3:$J$827,10,0)</f>
        <v>3846.93</v>
      </c>
      <c r="H467" s="17">
        <f t="shared" si="7"/>
        <v>4835.7099999999991</v>
      </c>
      <c r="I467" s="7"/>
      <c r="J467" s="5"/>
      <c r="K467" s="5"/>
    </row>
    <row r="468" spans="1:11">
      <c r="A468" s="13" t="s">
        <v>476</v>
      </c>
      <c r="B468" s="6" t="str">
        <f>VLOOKUP(A468,'FOLHA DE PAGAMENTO'!$A$3:$H$827,3,0)</f>
        <v>Tecnico de Enfermagem II</v>
      </c>
      <c r="C468" s="16">
        <f>VLOOKUP(A468,'FOLHA DE PAGAMENTO'!$A$3:$H$827,5,0)</f>
        <v>45084</v>
      </c>
      <c r="D468" s="17">
        <v>0</v>
      </c>
      <c r="E468" s="17">
        <f>VLOOKUP(A468,'13º SALÁRIO'!$A$3:$O$815,12,0)</f>
        <v>4058.92</v>
      </c>
      <c r="F468" s="17">
        <f>VLOOKUP(A468,'FOLHA DE PAGAMENTO'!$A$3:$H$827,8,0)</f>
        <v>4165.07</v>
      </c>
      <c r="G468" s="18">
        <f>VLOOKUP(A468,DESCONTOS!$A$3:$J$827,10,0)</f>
        <v>4094.49</v>
      </c>
      <c r="H468" s="17">
        <f t="shared" si="7"/>
        <v>4129.5</v>
      </c>
      <c r="I468" s="7"/>
      <c r="J468" s="5"/>
      <c r="K468" s="5"/>
    </row>
    <row r="469" spans="1:11">
      <c r="A469" s="13" t="s">
        <v>477</v>
      </c>
      <c r="B469" s="6" t="str">
        <f>VLOOKUP(A469,'FOLHA DE PAGAMENTO'!$A$3:$H$827,3,0)</f>
        <v>Auxiliar Administrativo I</v>
      </c>
      <c r="C469" s="16">
        <f>VLOOKUP(A469,'FOLHA DE PAGAMENTO'!$A$3:$H$827,5,0)</f>
        <v>45145</v>
      </c>
      <c r="D469" s="17">
        <v>2753.08</v>
      </c>
      <c r="E469" s="17">
        <f>VLOOKUP(A469,'13º SALÁRIO'!$A$3:$O$815,12,0)</f>
        <v>2246.46</v>
      </c>
      <c r="F469" s="17">
        <f>VLOOKUP(A469,'FOLHA DE PAGAMENTO'!$A$3:$H$827,8,0)</f>
        <v>2911.79</v>
      </c>
      <c r="G469" s="18">
        <f>VLOOKUP(A469,DESCONTOS!$A$3:$J$827,10,0)</f>
        <v>3769.19</v>
      </c>
      <c r="H469" s="17">
        <f t="shared" si="7"/>
        <v>4142.1399999999994</v>
      </c>
      <c r="I469" s="7"/>
      <c r="J469" s="5"/>
      <c r="K469" s="5"/>
    </row>
    <row r="470" spans="1:11">
      <c r="A470" s="13" t="s">
        <v>478</v>
      </c>
      <c r="B470" s="6" t="str">
        <f>VLOOKUP(A470,'FOLHA DE PAGAMENTO'!$A$3:$H$827,3,0)</f>
        <v>Técnico de Enfermagem I</v>
      </c>
      <c r="C470" s="16">
        <f>VLOOKUP(A470,'FOLHA DE PAGAMENTO'!$A$3:$H$827,5,0)</f>
        <v>45293</v>
      </c>
      <c r="D470" s="17">
        <v>0</v>
      </c>
      <c r="E470" s="17">
        <f>VLOOKUP(A470,'13º SALÁRIO'!$A$3:$O$815,12,0)</f>
        <v>4940.8599999999997</v>
      </c>
      <c r="F470" s="17">
        <f>VLOOKUP(A470,'FOLHA DE PAGAMENTO'!$A$3:$H$827,8,0)</f>
        <v>4387.78</v>
      </c>
      <c r="G470" s="18">
        <f>VLOOKUP(A470,DESCONTOS!$A$3:$J$827,10,0)</f>
        <v>4276.6000000000004</v>
      </c>
      <c r="H470" s="17">
        <f t="shared" si="7"/>
        <v>5052.0399999999991</v>
      </c>
      <c r="I470" s="7"/>
      <c r="J470" s="5"/>
      <c r="K470" s="5"/>
    </row>
    <row r="471" spans="1:11">
      <c r="A471" s="13" t="s">
        <v>479</v>
      </c>
      <c r="B471" s="6" t="str">
        <f>VLOOKUP(A471,'FOLHA DE PAGAMENTO'!$A$3:$H$827,3,0)</f>
        <v>Enfermeiro  I 44h</v>
      </c>
      <c r="C471" s="16">
        <f>VLOOKUP(A471,'FOLHA DE PAGAMENTO'!$A$3:$H$827,5,0)</f>
        <v>44531</v>
      </c>
      <c r="D471" s="17">
        <v>0</v>
      </c>
      <c r="E471" s="17">
        <f>VLOOKUP(A471,'13º SALÁRIO'!$A$3:$O$815,12,0)</f>
        <v>5618.25</v>
      </c>
      <c r="F471" s="17">
        <f>VLOOKUP(A471,'FOLHA DE PAGAMENTO'!$A$3:$H$827,8,0)</f>
        <v>5221.58</v>
      </c>
      <c r="G471" s="18">
        <f>VLOOKUP(A471,DESCONTOS!$A$3:$J$827,10,0)</f>
        <v>4447.18</v>
      </c>
      <c r="H471" s="17">
        <f t="shared" si="7"/>
        <v>6392.65</v>
      </c>
      <c r="I471" s="7"/>
      <c r="J471" s="5"/>
    </row>
    <row r="472" spans="1:11">
      <c r="A472" s="13" t="s">
        <v>480</v>
      </c>
      <c r="B472" s="6" t="str">
        <f>VLOOKUP(A472,'FOLHA DE PAGAMENTO'!$A$3:$H$827,3,0)</f>
        <v>Fisioterapeuta I</v>
      </c>
      <c r="C472" s="16">
        <f>VLOOKUP(A472,'FOLHA DE PAGAMENTO'!$A$3:$H$827,5,0)</f>
        <v>44532</v>
      </c>
      <c r="D472" s="17">
        <v>0</v>
      </c>
      <c r="E472" s="17">
        <f>VLOOKUP(A472,'13º SALÁRIO'!$A$3:$O$815,12,0)</f>
        <v>5006.22</v>
      </c>
      <c r="F472" s="17">
        <f>VLOOKUP(A472,'FOLHA DE PAGAMENTO'!$A$3:$H$827,8,0)</f>
        <v>5168.21</v>
      </c>
      <c r="G472" s="18">
        <f>VLOOKUP(A472,DESCONTOS!$A$3:$J$827,10,0)</f>
        <v>3820.39</v>
      </c>
      <c r="H472" s="17">
        <f t="shared" si="7"/>
        <v>6354.0400000000009</v>
      </c>
      <c r="I472" s="7"/>
      <c r="J472" s="5"/>
      <c r="K472" s="5"/>
    </row>
    <row r="473" spans="1:11">
      <c r="A473" s="13" t="s">
        <v>481</v>
      </c>
      <c r="B473" s="6" t="str">
        <f>VLOOKUP(A473,'FOLHA DE PAGAMENTO'!$A$3:$H$827,3,0)</f>
        <v>Enfermeiro (a) I</v>
      </c>
      <c r="C473" s="16">
        <f>VLOOKUP(A473,'FOLHA DE PAGAMENTO'!$A$3:$H$827,5,0)</f>
        <v>44531</v>
      </c>
      <c r="D473" s="17">
        <v>0</v>
      </c>
      <c r="E473" s="17">
        <f>VLOOKUP(A473,'13º SALÁRIO'!$A$3:$O$815,12,0)</f>
        <v>5049.59</v>
      </c>
      <c r="F473" s="17">
        <f>VLOOKUP(A473,'FOLHA DE PAGAMENTO'!$A$3:$H$827,8,0)</f>
        <v>5222.74</v>
      </c>
      <c r="G473" s="18">
        <f>VLOOKUP(A473,DESCONTOS!$A$3:$J$827,10,0)</f>
        <v>3898.62</v>
      </c>
      <c r="H473" s="17">
        <f t="shared" si="7"/>
        <v>6373.71</v>
      </c>
      <c r="I473" s="7"/>
      <c r="J473" s="5"/>
      <c r="K473" s="5"/>
    </row>
    <row r="474" spans="1:11">
      <c r="A474" s="13" t="s">
        <v>482</v>
      </c>
      <c r="B474" s="6" t="str">
        <f>VLOOKUP(A474,'FOLHA DE PAGAMENTO'!$A$3:$H$827,3,0)</f>
        <v>Enfermeiro (a) I</v>
      </c>
      <c r="C474" s="16">
        <f>VLOOKUP(A474,'FOLHA DE PAGAMENTO'!$A$3:$H$827,5,0)</f>
        <v>44609</v>
      </c>
      <c r="D474" s="17">
        <v>0</v>
      </c>
      <c r="E474" s="17">
        <f>VLOOKUP(A474,'13º SALÁRIO'!$A$3:$O$815,12,0)</f>
        <v>4959.8</v>
      </c>
      <c r="F474" s="17">
        <f>VLOOKUP(A474,'FOLHA DE PAGAMENTO'!$A$3:$H$827,8,0)</f>
        <v>4959.8</v>
      </c>
      <c r="G474" s="18">
        <f>VLOOKUP(A474,DESCONTOS!$A$3:$J$827,10,0)</f>
        <v>3456.9</v>
      </c>
      <c r="H474" s="17">
        <f t="shared" si="7"/>
        <v>6462.7000000000007</v>
      </c>
      <c r="I474" s="7"/>
      <c r="J474" s="5"/>
      <c r="K474" s="5"/>
    </row>
    <row r="475" spans="1:11">
      <c r="A475" s="13" t="s">
        <v>483</v>
      </c>
      <c r="B475" s="6" t="str">
        <f>VLOOKUP(A475,'FOLHA DE PAGAMENTO'!$A$3:$H$827,3,0)</f>
        <v>Auxiliar Administrativo  I</v>
      </c>
      <c r="C475" s="16">
        <f>VLOOKUP(A475,'FOLHA DE PAGAMENTO'!$A$3:$H$827,5,0)</f>
        <v>45068</v>
      </c>
      <c r="D475" s="17">
        <v>0</v>
      </c>
      <c r="E475" s="17">
        <f>VLOOKUP(A475,'13º SALÁRIO'!$A$3:$O$815,12,0)</f>
        <v>2246.46</v>
      </c>
      <c r="F475" s="17">
        <f>VLOOKUP(A475,'FOLHA DE PAGAMENTO'!$A$3:$H$827,8,0)</f>
        <v>2596.27</v>
      </c>
      <c r="G475" s="18">
        <f>VLOOKUP(A475,DESCONTOS!$A$3:$J$827,10,0)</f>
        <v>1197.4000000000001</v>
      </c>
      <c r="H475" s="17">
        <f t="shared" si="7"/>
        <v>3645.3299999999995</v>
      </c>
      <c r="I475" s="7"/>
      <c r="J475" s="5"/>
      <c r="K475" s="5"/>
    </row>
    <row r="476" spans="1:11">
      <c r="A476" s="13" t="s">
        <v>484</v>
      </c>
      <c r="B476" s="6" t="str">
        <f>VLOOKUP(A476,'FOLHA DE PAGAMENTO'!$A$3:$H$827,3,0)</f>
        <v>Farmacêutico (a) I</v>
      </c>
      <c r="C476" s="16">
        <f>VLOOKUP(A476,'FOLHA DE PAGAMENTO'!$A$3:$H$827,5,0)</f>
        <v>45215</v>
      </c>
      <c r="D476" s="17">
        <v>0</v>
      </c>
      <c r="E476" s="17">
        <v>0</v>
      </c>
      <c r="F476" s="17">
        <f>VLOOKUP(A476,'FOLHA DE PAGAMENTO'!$A$3:$H$827,8,0)</f>
        <v>12693.27</v>
      </c>
      <c r="G476" s="18">
        <f>VLOOKUP(A476,DESCONTOS!$A$3:$J$827,10,0)</f>
        <v>12693.27</v>
      </c>
      <c r="H476" s="17">
        <f t="shared" si="7"/>
        <v>0</v>
      </c>
      <c r="I476" s="7"/>
      <c r="J476" s="5"/>
      <c r="K476" s="5"/>
    </row>
    <row r="477" spans="1:11">
      <c r="A477" s="13" t="s">
        <v>485</v>
      </c>
      <c r="B477" s="6" t="str">
        <f>VLOOKUP(A477,'FOLHA DE PAGAMENTO'!$A$3:$H$827,3,0)</f>
        <v>Aux de Patrimonio I 44h</v>
      </c>
      <c r="C477" s="16">
        <f>VLOOKUP(A477,'FOLHA DE PAGAMENTO'!$A$3:$H$827,5,0)</f>
        <v>44531</v>
      </c>
      <c r="D477" s="17">
        <v>0</v>
      </c>
      <c r="E477" s="17">
        <f>VLOOKUP(A477,'13º SALÁRIO'!$A$3:$O$815,12,0)</f>
        <v>2518.0300000000002</v>
      </c>
      <c r="F477" s="17">
        <f>VLOOKUP(A477,'FOLHA DE PAGAMENTO'!$A$3:$H$827,8,0)</f>
        <v>2940.29</v>
      </c>
      <c r="G477" s="18">
        <f>VLOOKUP(A477,DESCONTOS!$A$3:$J$827,10,0)</f>
        <v>1346.25</v>
      </c>
      <c r="H477" s="17">
        <f t="shared" si="7"/>
        <v>4112.07</v>
      </c>
      <c r="I477" s="7"/>
      <c r="J477" s="5"/>
      <c r="K477" s="5"/>
    </row>
    <row r="478" spans="1:11">
      <c r="A478" s="13" t="s">
        <v>486</v>
      </c>
      <c r="B478" s="6" t="str">
        <f>VLOOKUP(A478,'FOLHA DE PAGAMENTO'!$A$3:$H$827,3,0)</f>
        <v>Fisioterapeuta I</v>
      </c>
      <c r="C478" s="16">
        <f>VLOOKUP(A478,'FOLHA DE PAGAMENTO'!$A$3:$H$827,5,0)</f>
        <v>45250</v>
      </c>
      <c r="D478" s="17">
        <v>0</v>
      </c>
      <c r="E478" s="17">
        <f>VLOOKUP(A478,'13º SALÁRIO'!$A$3:$O$815,12,0)</f>
        <v>4602.59</v>
      </c>
      <c r="F478" s="17">
        <f>VLOOKUP(A478,'FOLHA DE PAGAMENTO'!$A$3:$H$827,8,0)</f>
        <v>4602.59</v>
      </c>
      <c r="G478" s="18">
        <f>VLOOKUP(A478,DESCONTOS!$A$3:$J$827,10,0)</f>
        <v>3517.28</v>
      </c>
      <c r="H478" s="17">
        <f t="shared" si="7"/>
        <v>5687.9</v>
      </c>
      <c r="I478" s="7"/>
      <c r="J478" s="5"/>
      <c r="K478" s="5"/>
    </row>
    <row r="479" spans="1:11">
      <c r="A479" s="13" t="s">
        <v>487</v>
      </c>
      <c r="B479" s="6" t="str">
        <f>VLOOKUP(A479,'FOLHA DE PAGAMENTO'!$A$3:$H$827,3,0)</f>
        <v>Técnico de Enfermagem I</v>
      </c>
      <c r="C479" s="16">
        <f>VLOOKUP(A479,'FOLHA DE PAGAMENTO'!$A$3:$H$827,5,0)</f>
        <v>45418</v>
      </c>
      <c r="D479" s="17">
        <v>0</v>
      </c>
      <c r="E479" s="17">
        <f>VLOOKUP(A479,'13º SALÁRIO'!$A$3:$O$815,12,0)</f>
        <v>2997.52</v>
      </c>
      <c r="F479" s="17">
        <f>VLOOKUP(A479,'FOLHA DE PAGAMENTO'!$A$3:$H$827,8,0)</f>
        <v>4058.92</v>
      </c>
      <c r="G479" s="18">
        <f>VLOOKUP(A479,DESCONTOS!$A$3:$J$827,10,0)</f>
        <v>3107.03</v>
      </c>
      <c r="H479" s="17">
        <f t="shared" si="7"/>
        <v>3949.4100000000003</v>
      </c>
      <c r="I479" s="7"/>
      <c r="J479" s="5"/>
      <c r="K479" s="5"/>
    </row>
    <row r="480" spans="1:11">
      <c r="A480" s="13" t="s">
        <v>488</v>
      </c>
      <c r="B480" s="6" t="str">
        <f>VLOOKUP(A480,'FOLHA DE PAGAMENTO'!$A$3:$H$827,3,0)</f>
        <v>Tecnico de Enfermagem II</v>
      </c>
      <c r="C480" s="16">
        <f>VLOOKUP(A480,'FOLHA DE PAGAMENTO'!$A$3:$H$827,5,0)</f>
        <v>44586</v>
      </c>
      <c r="D480" s="17">
        <v>0</v>
      </c>
      <c r="E480" s="17">
        <f>VLOOKUP(A480,'13º SALÁRIO'!$A$3:$O$815,12,0)</f>
        <v>4341.49</v>
      </c>
      <c r="F480" s="17">
        <f>VLOOKUP(A480,'FOLHA DE PAGAMENTO'!$A$3:$H$827,8,0)</f>
        <v>4341.32</v>
      </c>
      <c r="G480" s="18">
        <f>VLOOKUP(A480,DESCONTOS!$A$3:$J$827,10,0)</f>
        <v>3846.98</v>
      </c>
      <c r="H480" s="17">
        <f t="shared" si="7"/>
        <v>4835.83</v>
      </c>
      <c r="I480" s="7"/>
      <c r="J480" s="5"/>
      <c r="K480" s="5"/>
    </row>
    <row r="481" spans="1:11">
      <c r="A481" s="13" t="s">
        <v>489</v>
      </c>
      <c r="B481" s="6" t="str">
        <f>VLOOKUP(A481,'FOLHA DE PAGAMENTO'!$A$3:$H$827,3,0)</f>
        <v>Tecnico de Enfermagem II</v>
      </c>
      <c r="C481" s="16">
        <f>VLOOKUP(A481,'FOLHA DE PAGAMENTO'!$A$3:$H$827,5,0)</f>
        <v>44532</v>
      </c>
      <c r="D481" s="17">
        <v>0</v>
      </c>
      <c r="E481" s="17">
        <f>VLOOKUP(A481,'13º SALÁRIO'!$A$3:$O$815,12,0)</f>
        <v>4961.26</v>
      </c>
      <c r="F481" s="17">
        <f>VLOOKUP(A481,'FOLHA DE PAGAMENTO'!$A$3:$H$827,8,0)</f>
        <v>4795.49</v>
      </c>
      <c r="G481" s="18">
        <f>VLOOKUP(A481,DESCONTOS!$A$3:$J$827,10,0)</f>
        <v>4365.54</v>
      </c>
      <c r="H481" s="17">
        <f t="shared" si="7"/>
        <v>5391.21</v>
      </c>
      <c r="I481" s="7"/>
      <c r="J481" s="5"/>
      <c r="K481" s="5"/>
    </row>
    <row r="482" spans="1:11">
      <c r="A482" s="13" t="s">
        <v>490</v>
      </c>
      <c r="B482" s="6" t="str">
        <f>VLOOKUP(A482,'FOLHA DE PAGAMENTO'!$A$3:$H$827,3,0)</f>
        <v>Técnico de Enfermagem I</v>
      </c>
      <c r="C482" s="16">
        <f>VLOOKUP(A482,'FOLHA DE PAGAMENTO'!$A$3:$H$827,5,0)</f>
        <v>45567</v>
      </c>
      <c r="D482" s="17">
        <v>0</v>
      </c>
      <c r="E482" s="17">
        <v>0</v>
      </c>
      <c r="F482" s="17">
        <f>VLOOKUP(A482,'FOLHA DE PAGAMENTO'!$A$3:$H$827,8,0)</f>
        <v>3068.28</v>
      </c>
      <c r="G482" s="18">
        <f>VLOOKUP(A482,DESCONTOS!$A$3:$J$827,10,0)</f>
        <v>3068.28</v>
      </c>
      <c r="H482" s="17">
        <f t="shared" si="7"/>
        <v>0</v>
      </c>
      <c r="I482" s="7"/>
      <c r="J482" s="5"/>
      <c r="K482" s="5"/>
    </row>
    <row r="483" spans="1:11">
      <c r="A483" s="13" t="s">
        <v>491</v>
      </c>
      <c r="B483" s="6" t="str">
        <f>VLOOKUP(A483,'FOLHA DE PAGAMENTO'!$A$3:$H$827,3,0)</f>
        <v>Técnico de Enfermagem I</v>
      </c>
      <c r="C483" s="16">
        <f>VLOOKUP(A483,'FOLHA DE PAGAMENTO'!$A$3:$H$827,5,0)</f>
        <v>45342</v>
      </c>
      <c r="D483" s="17">
        <v>0</v>
      </c>
      <c r="E483" s="17">
        <f>VLOOKUP(A483,'13º SALÁRIO'!$A$3:$O$815,12,0)</f>
        <v>3528.22</v>
      </c>
      <c r="F483" s="17">
        <f>VLOOKUP(A483,'FOLHA DE PAGAMENTO'!$A$3:$H$827,8,0)</f>
        <v>4058.92</v>
      </c>
      <c r="G483" s="18">
        <f>VLOOKUP(A483,DESCONTOS!$A$3:$J$827,10,0)</f>
        <v>3381.4900000000002</v>
      </c>
      <c r="H483" s="17">
        <f t="shared" si="7"/>
        <v>4205.6499999999996</v>
      </c>
      <c r="I483" s="7"/>
      <c r="J483" s="5"/>
      <c r="K483" s="5"/>
    </row>
    <row r="484" spans="1:11">
      <c r="A484" s="13" t="s">
        <v>492</v>
      </c>
      <c r="B484" s="6" t="str">
        <f>VLOOKUP(A484,'FOLHA DE PAGAMENTO'!$A$3:$H$827,3,0)</f>
        <v>Tecnico de Enfermagem II</v>
      </c>
      <c r="C484" s="16">
        <f>VLOOKUP(A484,'FOLHA DE PAGAMENTO'!$A$3:$H$827,5,0)</f>
        <v>44970</v>
      </c>
      <c r="D484" s="17">
        <v>0</v>
      </c>
      <c r="E484" s="17">
        <f>VLOOKUP(A484,'13º SALÁRIO'!$A$3:$O$815,12,0)</f>
        <v>4341.32</v>
      </c>
      <c r="F484" s="17">
        <f>VLOOKUP(A484,'FOLHA DE PAGAMENTO'!$A$3:$H$827,8,0)</f>
        <v>4341.32</v>
      </c>
      <c r="G484" s="18">
        <f>VLOOKUP(A484,DESCONTOS!$A$3:$J$827,10,0)</f>
        <v>3846.93</v>
      </c>
      <c r="H484" s="17">
        <f t="shared" si="7"/>
        <v>4835.7099999999991</v>
      </c>
      <c r="I484" s="7"/>
      <c r="J484" s="5"/>
      <c r="K484" s="5"/>
    </row>
    <row r="485" spans="1:11">
      <c r="A485" s="13" t="s">
        <v>493</v>
      </c>
      <c r="B485" s="6" t="str">
        <f>VLOOKUP(A485,'FOLHA DE PAGAMENTO'!$A$3:$H$827,3,0)</f>
        <v>Enfermeiro (a) I</v>
      </c>
      <c r="C485" s="16">
        <f>VLOOKUP(A485,'FOLHA DE PAGAMENTO'!$A$3:$H$827,5,0)</f>
        <v>44532</v>
      </c>
      <c r="D485" s="17">
        <v>0</v>
      </c>
      <c r="E485" s="17">
        <f>VLOOKUP(A485,'13º SALÁRIO'!$A$3:$O$815,12,0)</f>
        <v>4761.71</v>
      </c>
      <c r="F485" s="17">
        <f>VLOOKUP(A485,'FOLHA DE PAGAMENTO'!$A$3:$H$827,8,0)</f>
        <v>4690.01</v>
      </c>
      <c r="G485" s="18">
        <f>VLOOKUP(A485,DESCONTOS!$A$3:$J$827,10,0)</f>
        <v>3215.56</v>
      </c>
      <c r="H485" s="17">
        <f t="shared" si="7"/>
        <v>6236.1600000000017</v>
      </c>
      <c r="I485" s="7"/>
      <c r="J485" s="5"/>
      <c r="K485" s="5"/>
    </row>
    <row r="486" spans="1:11">
      <c r="A486" s="13" t="s">
        <v>494</v>
      </c>
      <c r="B486" s="6" t="str">
        <f>VLOOKUP(A486,'FOLHA DE PAGAMENTO'!$A$3:$H$827,3,0)</f>
        <v>Fisioterapeuta I</v>
      </c>
      <c r="C486" s="16">
        <f>VLOOKUP(A486,'FOLHA DE PAGAMENTO'!$A$3:$H$827,5,0)</f>
        <v>44532</v>
      </c>
      <c r="D486" s="17">
        <v>0</v>
      </c>
      <c r="E486" s="17">
        <f>VLOOKUP(A486,'13º SALÁRIO'!$A$3:$O$815,12,0)</f>
        <v>5621.88</v>
      </c>
      <c r="F486" s="17">
        <f>VLOOKUP(A486,'FOLHA DE PAGAMENTO'!$A$3:$H$827,8,0)</f>
        <v>5902.76</v>
      </c>
      <c r="G486" s="18">
        <f>VLOOKUP(A486,DESCONTOS!$A$3:$J$827,10,0)</f>
        <v>4601.3500000000004</v>
      </c>
      <c r="H486" s="17">
        <f t="shared" si="7"/>
        <v>6923.2899999999991</v>
      </c>
      <c r="I486" s="7"/>
      <c r="J486" s="5"/>
      <c r="K486" s="5"/>
    </row>
    <row r="487" spans="1:11">
      <c r="A487" s="13" t="s">
        <v>495</v>
      </c>
      <c r="B487" s="6" t="str">
        <f>VLOOKUP(A487,'FOLHA DE PAGAMENTO'!$A$3:$H$827,3,0)</f>
        <v>Técnico de Enfermagem I</v>
      </c>
      <c r="C487" s="16">
        <f>VLOOKUP(A487,'FOLHA DE PAGAMENTO'!$A$3:$H$827,5,0)</f>
        <v>45363</v>
      </c>
      <c r="D487" s="17">
        <v>0</v>
      </c>
      <c r="E487" s="17">
        <f>VLOOKUP(A487,'13º SALÁRIO'!$A$3:$O$815,12,0)</f>
        <v>3528.22</v>
      </c>
      <c r="F487" s="17">
        <f>VLOOKUP(A487,'FOLHA DE PAGAMENTO'!$A$3:$H$827,8,0)</f>
        <v>4058.92</v>
      </c>
      <c r="G487" s="18">
        <f>VLOOKUP(A487,DESCONTOS!$A$3:$J$827,10,0)</f>
        <v>3408.51</v>
      </c>
      <c r="H487" s="17">
        <f t="shared" si="7"/>
        <v>4178.6299999999992</v>
      </c>
      <c r="I487" s="7"/>
      <c r="J487" s="5"/>
      <c r="K487" s="5"/>
    </row>
    <row r="488" spans="1:11">
      <c r="A488" s="13" t="s">
        <v>496</v>
      </c>
      <c r="B488" s="6" t="str">
        <f>VLOOKUP(A488,'FOLHA DE PAGAMENTO'!$A$3:$H$827,3,0)</f>
        <v>Tecnico de Enfermagem II</v>
      </c>
      <c r="C488" s="16">
        <f>VLOOKUP(A488,'FOLHA DE PAGAMENTO'!$A$3:$H$827,5,0)</f>
        <v>44991</v>
      </c>
      <c r="D488" s="17">
        <v>0</v>
      </c>
      <c r="E488" s="17">
        <f>VLOOKUP(A488,'13º SALÁRIO'!$A$3:$O$815,12,0)</f>
        <v>4599.22</v>
      </c>
      <c r="F488" s="17">
        <f>VLOOKUP(A488,'FOLHA DE PAGAMENTO'!$A$3:$H$827,8,0)</f>
        <v>4699.08</v>
      </c>
      <c r="G488" s="18">
        <f>VLOOKUP(A488,DESCONTOS!$A$3:$J$827,10,0)</f>
        <v>4266.3999999999996</v>
      </c>
      <c r="H488" s="17">
        <f t="shared" si="7"/>
        <v>5031.8999999999996</v>
      </c>
      <c r="I488" s="7"/>
      <c r="J488" s="5"/>
      <c r="K488" s="5"/>
    </row>
    <row r="489" spans="1:11">
      <c r="A489" s="13" t="s">
        <v>497</v>
      </c>
      <c r="B489" s="6" t="str">
        <f>VLOOKUP(A489,'FOLHA DE PAGAMENTO'!$A$3:$H$827,3,0)</f>
        <v>Auxiliar Administrativo I</v>
      </c>
      <c r="C489" s="16">
        <f>VLOOKUP(A489,'FOLHA DE PAGAMENTO'!$A$3:$H$827,5,0)</f>
        <v>45264</v>
      </c>
      <c r="D489" s="17">
        <v>2386.4299999999998</v>
      </c>
      <c r="E489" s="17">
        <f>VLOOKUP(A489,'13º SALÁRIO'!$A$3:$O$815,12,0)</f>
        <v>2085.15</v>
      </c>
      <c r="F489" s="17">
        <f>VLOOKUP(A489,'FOLHA DE PAGAMENTO'!$A$3:$H$827,8,0)</f>
        <v>2642.16</v>
      </c>
      <c r="G489" s="18">
        <f>VLOOKUP(A489,DESCONTOS!$A$3:$J$827,10,0)</f>
        <v>3330.5299999999997</v>
      </c>
      <c r="H489" s="17">
        <f t="shared" si="7"/>
        <v>3783.21</v>
      </c>
      <c r="I489" s="7"/>
      <c r="J489" s="5"/>
      <c r="K489" s="5"/>
    </row>
    <row r="490" spans="1:11">
      <c r="A490" s="13" t="s">
        <v>498</v>
      </c>
      <c r="B490" s="6" t="str">
        <f>VLOOKUP(A490,'FOLHA DE PAGAMENTO'!$A$3:$H$827,3,0)</f>
        <v>Enfermeiro (a) I</v>
      </c>
      <c r="C490" s="16">
        <f>VLOOKUP(A490,'FOLHA DE PAGAMENTO'!$A$3:$H$827,5,0)</f>
        <v>45306</v>
      </c>
      <c r="D490" s="17">
        <v>0</v>
      </c>
      <c r="E490" s="17">
        <f>VLOOKUP(A490,'13º SALÁRIO'!$A$3:$O$815,12,0)</f>
        <v>4663.17</v>
      </c>
      <c r="F490" s="17">
        <f>VLOOKUP(A490,'FOLHA DE PAGAMENTO'!$A$3:$H$827,8,0)</f>
        <v>4944.37</v>
      </c>
      <c r="G490" s="18">
        <f>VLOOKUP(A490,DESCONTOS!$A$3:$J$827,10,0)</f>
        <v>3589.46</v>
      </c>
      <c r="H490" s="17">
        <f t="shared" si="7"/>
        <v>6018.0800000000008</v>
      </c>
      <c r="I490" s="7"/>
      <c r="J490" s="5"/>
      <c r="K490" s="5"/>
    </row>
    <row r="491" spans="1:11">
      <c r="A491" s="13" t="s">
        <v>499</v>
      </c>
      <c r="B491" s="6" t="str">
        <f>VLOOKUP(A491,'FOLHA DE PAGAMENTO'!$A$3:$H$827,3,0)</f>
        <v>Fonoaudiologo (a) I</v>
      </c>
      <c r="C491" s="16">
        <f>VLOOKUP(A491,'FOLHA DE PAGAMENTO'!$A$3:$H$827,5,0)</f>
        <v>45145</v>
      </c>
      <c r="D491" s="17">
        <v>6176.68</v>
      </c>
      <c r="E491" s="17">
        <f>VLOOKUP(A491,'13º SALÁRIO'!$A$3:$O$815,12,0)</f>
        <v>5031.7</v>
      </c>
      <c r="F491" s="17">
        <f>VLOOKUP(A491,'FOLHA DE PAGAMENTO'!$A$3:$H$827,8,0)</f>
        <v>6737.19</v>
      </c>
      <c r="G491" s="18">
        <f>VLOOKUP(A491,DESCONTOS!$A$3:$J$827,10,0)</f>
        <v>8806.7999999999993</v>
      </c>
      <c r="H491" s="17">
        <f t="shared" si="7"/>
        <v>9138.77</v>
      </c>
      <c r="I491" s="7"/>
      <c r="J491" s="5"/>
      <c r="K491" s="5"/>
    </row>
    <row r="492" spans="1:11">
      <c r="A492" s="13" t="s">
        <v>500</v>
      </c>
      <c r="B492" s="6" t="str">
        <f>VLOOKUP(A492,'FOLHA DE PAGAMENTO'!$A$3:$H$827,3,0)</f>
        <v>Técnico de Enfermagem I</v>
      </c>
      <c r="C492" s="16">
        <f>VLOOKUP(A492,'FOLHA DE PAGAMENTO'!$A$3:$H$827,5,0)</f>
        <v>45342</v>
      </c>
      <c r="D492" s="17">
        <v>0</v>
      </c>
      <c r="E492" s="17">
        <f>VLOOKUP(A492,'13º SALÁRIO'!$A$3:$O$815,12,0)</f>
        <v>3959.16</v>
      </c>
      <c r="F492" s="17">
        <f>VLOOKUP(A492,'FOLHA DE PAGAMENTO'!$A$3:$H$827,8,0)</f>
        <v>5133.04</v>
      </c>
      <c r="G492" s="18">
        <f>VLOOKUP(A492,DESCONTOS!$A$3:$J$827,10,0)</f>
        <v>3879.86</v>
      </c>
      <c r="H492" s="17">
        <f t="shared" si="7"/>
        <v>5212.34</v>
      </c>
      <c r="I492" s="7"/>
      <c r="J492" s="5"/>
      <c r="K492" s="5"/>
    </row>
    <row r="493" spans="1:11">
      <c r="A493" s="13" t="s">
        <v>501</v>
      </c>
      <c r="B493" s="6" t="str">
        <f>VLOOKUP(A493,'FOLHA DE PAGAMENTO'!$A$3:$H$827,3,0)</f>
        <v>Tecnico de Enfermagem II</v>
      </c>
      <c r="C493" s="16">
        <f>VLOOKUP(A493,'FOLHA DE PAGAMENTO'!$A$3:$H$827,5,0)</f>
        <v>45110</v>
      </c>
      <c r="D493" s="17">
        <v>0</v>
      </c>
      <c r="E493" s="17">
        <f>VLOOKUP(A493,'13º SALÁRIO'!$A$3:$O$815,12,0)</f>
        <v>4058.92</v>
      </c>
      <c r="F493" s="17">
        <f>VLOOKUP(A493,'FOLHA DE PAGAMENTO'!$A$3:$H$827,8,0)</f>
        <v>4058.92</v>
      </c>
      <c r="G493" s="18">
        <f>VLOOKUP(A493,DESCONTOS!$A$3:$J$827,10,0)</f>
        <v>3725.53</v>
      </c>
      <c r="H493" s="17">
        <f t="shared" si="7"/>
        <v>4392.3099999999995</v>
      </c>
      <c r="I493" s="7"/>
      <c r="J493" s="5"/>
      <c r="K493" s="5"/>
    </row>
    <row r="494" spans="1:11">
      <c r="A494" s="13" t="s">
        <v>502</v>
      </c>
      <c r="B494" s="6" t="str">
        <f>VLOOKUP(A494,'FOLHA DE PAGAMENTO'!$A$3:$H$827,3,0)</f>
        <v>Aux Administrativo I 12X36</v>
      </c>
      <c r="C494" s="16">
        <f>VLOOKUP(A494,'FOLHA DE PAGAMENTO'!$A$3:$H$827,5,0)</f>
        <v>45453</v>
      </c>
      <c r="D494" s="17">
        <v>0</v>
      </c>
      <c r="E494" s="17">
        <f>VLOOKUP(A494,'13º SALÁRIO'!$A$3:$O$815,12,0)</f>
        <v>1216.3399999999999</v>
      </c>
      <c r="F494" s="17">
        <f>VLOOKUP(A494,'FOLHA DE PAGAMENTO'!$A$3:$H$827,8,0)</f>
        <v>2085.15</v>
      </c>
      <c r="G494" s="18">
        <f>VLOOKUP(A494,DESCONTOS!$A$3:$J$827,10,0)</f>
        <v>704.84</v>
      </c>
      <c r="H494" s="17">
        <f t="shared" si="7"/>
        <v>2596.6499999999996</v>
      </c>
      <c r="I494" s="7"/>
      <c r="J494" s="5"/>
    </row>
    <row r="495" spans="1:11">
      <c r="A495" s="13" t="s">
        <v>503</v>
      </c>
      <c r="B495" s="6" t="str">
        <f>VLOOKUP(A495,'FOLHA DE PAGAMENTO'!$A$3:$H$827,3,0)</f>
        <v>Tecnico de Enfermagem II</v>
      </c>
      <c r="C495" s="16">
        <f>VLOOKUP(A495,'FOLHA DE PAGAMENTO'!$A$3:$H$827,5,0)</f>
        <v>45139</v>
      </c>
      <c r="D495" s="17">
        <v>0</v>
      </c>
      <c r="E495" s="17">
        <f>VLOOKUP(A495,'13º SALÁRIO'!$A$3:$O$815,12,0)</f>
        <v>4341.32</v>
      </c>
      <c r="F495" s="17">
        <f>VLOOKUP(A495,'FOLHA DE PAGAMENTO'!$A$3:$H$827,8,0)</f>
        <v>4341.32</v>
      </c>
      <c r="G495" s="18">
        <f>VLOOKUP(A495,DESCONTOS!$A$3:$J$827,10,0)</f>
        <v>3846.93</v>
      </c>
      <c r="H495" s="17">
        <f t="shared" si="7"/>
        <v>4835.7099999999991</v>
      </c>
      <c r="I495" s="7"/>
      <c r="J495" s="5"/>
      <c r="K495" s="5"/>
    </row>
    <row r="496" spans="1:11">
      <c r="A496" s="13" t="s">
        <v>504</v>
      </c>
      <c r="B496" s="6" t="str">
        <f>VLOOKUP(A496,'FOLHA DE PAGAMENTO'!$A$3:$H$827,3,0)</f>
        <v>Enfermeiro (a) I</v>
      </c>
      <c r="C496" s="16">
        <f>VLOOKUP(A496,'FOLHA DE PAGAMENTO'!$A$3:$H$827,5,0)</f>
        <v>44991</v>
      </c>
      <c r="D496" s="17">
        <v>0</v>
      </c>
      <c r="E496" s="17">
        <f>VLOOKUP(A496,'13º SALÁRIO'!$A$3:$O$815,12,0)</f>
        <v>4229.6400000000003</v>
      </c>
      <c r="F496" s="17">
        <f>VLOOKUP(A496,'FOLHA DE PAGAMENTO'!$A$3:$H$827,8,0)</f>
        <v>4224.2</v>
      </c>
      <c r="G496" s="18">
        <f>VLOOKUP(A496,DESCONTOS!$A$3:$J$827,10,0)</f>
        <v>2939.7799999999997</v>
      </c>
      <c r="H496" s="17">
        <f t="shared" si="7"/>
        <v>5514.06</v>
      </c>
      <c r="I496" s="7"/>
      <c r="J496" s="5"/>
      <c r="K496" s="5"/>
    </row>
    <row r="497" spans="1:11">
      <c r="A497" s="13" t="s">
        <v>505</v>
      </c>
      <c r="B497" s="6" t="str">
        <f>VLOOKUP(A497,'FOLHA DE PAGAMENTO'!$A$3:$H$827,3,0)</f>
        <v>Tecnico de Enfermagem II</v>
      </c>
      <c r="C497" s="16">
        <f>VLOOKUP(A497,'FOLHA DE PAGAMENTO'!$A$3:$H$827,5,0)</f>
        <v>44914</v>
      </c>
      <c r="D497" s="17">
        <v>0</v>
      </c>
      <c r="E497" s="17">
        <f>VLOOKUP(A497,'13º SALÁRIO'!$A$3:$O$815,12,0)</f>
        <v>4544.68</v>
      </c>
      <c r="F497" s="17">
        <f>VLOOKUP(A497,'FOLHA DE PAGAMENTO'!$A$3:$H$827,8,0)</f>
        <v>5086.01</v>
      </c>
      <c r="G497" s="18">
        <f>VLOOKUP(A497,DESCONTOS!$A$3:$J$827,10,0)</f>
        <v>4331.3500000000004</v>
      </c>
      <c r="H497" s="17">
        <f t="shared" si="7"/>
        <v>5299.34</v>
      </c>
      <c r="I497" s="7"/>
      <c r="J497" s="5"/>
    </row>
    <row r="498" spans="1:11">
      <c r="A498" s="13" t="s">
        <v>506</v>
      </c>
      <c r="B498" s="6" t="str">
        <f>VLOOKUP(A498,'FOLHA DE PAGAMENTO'!$A$3:$H$827,3,0)</f>
        <v>Tecnico de Enfermagem II</v>
      </c>
      <c r="C498" s="16">
        <f>VLOOKUP(A498,'FOLHA DE PAGAMENTO'!$A$3:$H$827,5,0)</f>
        <v>44532</v>
      </c>
      <c r="D498" s="17">
        <v>0</v>
      </c>
      <c r="E498" s="17">
        <f>VLOOKUP(A498,'13º SALÁRIO'!$A$3:$O$815,12,0)</f>
        <v>5000.26</v>
      </c>
      <c r="F498" s="17">
        <f>VLOOKUP(A498,'FOLHA DE PAGAMENTO'!$A$3:$H$827,8,0)</f>
        <v>5068.18</v>
      </c>
      <c r="G498" s="18">
        <f>VLOOKUP(A498,DESCONTOS!$A$3:$J$827,10,0)</f>
        <v>4474.58</v>
      </c>
      <c r="H498" s="17">
        <f t="shared" si="7"/>
        <v>5593.8600000000006</v>
      </c>
      <c r="I498" s="7"/>
      <c r="J498" s="5"/>
      <c r="K498" s="5"/>
    </row>
    <row r="499" spans="1:11">
      <c r="A499" s="13" t="s">
        <v>507</v>
      </c>
      <c r="B499" s="6" t="str">
        <f>VLOOKUP(A499,'FOLHA DE PAGAMENTO'!$A$3:$H$827,3,0)</f>
        <v>Enfermeiro I</v>
      </c>
      <c r="C499" s="16">
        <f>VLOOKUP(A499,'FOLHA DE PAGAMENTO'!$A$3:$H$827,5,0)</f>
        <v>45474</v>
      </c>
      <c r="D499" s="17">
        <v>0</v>
      </c>
      <c r="E499" s="17">
        <f>VLOOKUP(A499,'13º SALÁRIO'!$A$3:$O$815,12,0)</f>
        <v>2281.02</v>
      </c>
      <c r="F499" s="17">
        <f>VLOOKUP(A499,'FOLHA DE PAGAMENTO'!$A$3:$H$827,8,0)</f>
        <v>4224.2</v>
      </c>
      <c r="G499" s="18">
        <f>VLOOKUP(A499,DESCONTOS!$A$3:$J$827,10,0)</f>
        <v>1734.85</v>
      </c>
      <c r="H499" s="17">
        <f t="shared" si="7"/>
        <v>4770.369999999999</v>
      </c>
      <c r="I499" s="7"/>
      <c r="J499" s="5"/>
      <c r="K499" s="5"/>
    </row>
    <row r="500" spans="1:11">
      <c r="A500" s="13" t="s">
        <v>508</v>
      </c>
      <c r="B500" s="6" t="str">
        <f>VLOOKUP(A500,'FOLHA DE PAGAMENTO'!$A$3:$H$827,3,0)</f>
        <v>Assist Adm de Faturamento I</v>
      </c>
      <c r="C500" s="16">
        <f>VLOOKUP(A500,'FOLHA DE PAGAMENTO'!$A$3:$H$827,5,0)</f>
        <v>45551</v>
      </c>
      <c r="D500" s="17">
        <v>0</v>
      </c>
      <c r="E500" s="17">
        <f>VLOOKUP(A500,'13º SALÁRIO'!$A$3:$O$815,12,0)</f>
        <v>783.43</v>
      </c>
      <c r="F500" s="17">
        <f>VLOOKUP(A500,'FOLHA DE PAGAMENTO'!$A$3:$H$827,8,0)</f>
        <v>2350.27</v>
      </c>
      <c r="G500" s="18">
        <f>VLOOKUP(A500,DESCONTOS!$A$3:$J$827,10,0)</f>
        <v>542.33000000000004</v>
      </c>
      <c r="H500" s="17">
        <f t="shared" si="7"/>
        <v>2591.37</v>
      </c>
      <c r="I500" s="7"/>
      <c r="J500" s="5"/>
      <c r="K500" s="5"/>
    </row>
    <row r="501" spans="1:11">
      <c r="A501" s="13" t="s">
        <v>509</v>
      </c>
      <c r="B501" s="6" t="str">
        <f>VLOOKUP(A501,'FOLHA DE PAGAMENTO'!$A$3:$H$827,3,0)</f>
        <v>Tecnico de Enfermagem II</v>
      </c>
      <c r="C501" s="16">
        <f>VLOOKUP(A501,'FOLHA DE PAGAMENTO'!$A$3:$H$827,5,0)</f>
        <v>44532</v>
      </c>
      <c r="D501" s="17">
        <v>0</v>
      </c>
      <c r="E501" s="17">
        <f>VLOOKUP(A501,'13º SALÁRIO'!$A$3:$O$815,12,0)</f>
        <v>4140.55</v>
      </c>
      <c r="F501" s="17">
        <f>VLOOKUP(A501,'FOLHA DE PAGAMENTO'!$A$3:$H$827,8,0)</f>
        <v>4422.93</v>
      </c>
      <c r="G501" s="18">
        <f>VLOOKUP(A501,DESCONTOS!$A$3:$J$827,10,0)</f>
        <v>3842.15</v>
      </c>
      <c r="H501" s="17">
        <f t="shared" si="7"/>
        <v>4721.33</v>
      </c>
      <c r="I501" s="7"/>
      <c r="J501" s="5"/>
      <c r="K501" s="5"/>
    </row>
    <row r="502" spans="1:11">
      <c r="A502" s="13" t="s">
        <v>510</v>
      </c>
      <c r="B502" s="6" t="str">
        <f>VLOOKUP(A502,'FOLHA DE PAGAMENTO'!$A$3:$H$827,3,0)</f>
        <v>Técnico de Enfermagem I</v>
      </c>
      <c r="C502" s="16">
        <f>VLOOKUP(A502,'FOLHA DE PAGAMENTO'!$A$3:$H$827,5,0)</f>
        <v>45425</v>
      </c>
      <c r="D502" s="17">
        <v>0</v>
      </c>
      <c r="E502" s="17">
        <f>VLOOKUP(A502,'13º SALÁRIO'!$A$3:$O$815,12,0)</f>
        <v>2997.52</v>
      </c>
      <c r="F502" s="17">
        <f>VLOOKUP(A502,'FOLHA DE PAGAMENTO'!$A$3:$H$827,8,0)</f>
        <v>4058.92</v>
      </c>
      <c r="G502" s="18">
        <f>VLOOKUP(A502,DESCONTOS!$A$3:$J$827,10,0)</f>
        <v>3134.05</v>
      </c>
      <c r="H502" s="17">
        <f t="shared" si="7"/>
        <v>3922.3900000000003</v>
      </c>
      <c r="I502" s="7"/>
      <c r="J502" s="5"/>
      <c r="K502" s="5"/>
    </row>
    <row r="503" spans="1:11">
      <c r="A503" s="13" t="s">
        <v>511</v>
      </c>
      <c r="B503" s="6" t="str">
        <f>VLOOKUP(A503,'FOLHA DE PAGAMENTO'!$A$3:$H$827,3,0)</f>
        <v>Enfermeiro (a) I</v>
      </c>
      <c r="C503" s="16">
        <f>VLOOKUP(A503,'FOLHA DE PAGAMENTO'!$A$3:$H$827,5,0)</f>
        <v>44609</v>
      </c>
      <c r="D503" s="17">
        <v>0</v>
      </c>
      <c r="E503" s="17">
        <f>VLOOKUP(A503,'13º SALÁRIO'!$A$3:$O$815,12,0)</f>
        <v>4507.76</v>
      </c>
      <c r="F503" s="17">
        <f>VLOOKUP(A503,'FOLHA DE PAGAMENTO'!$A$3:$H$827,8,0)</f>
        <v>4512.58</v>
      </c>
      <c r="G503" s="18">
        <f>VLOOKUP(A503,DESCONTOS!$A$3:$J$827,10,0)</f>
        <v>3187.84</v>
      </c>
      <c r="H503" s="17">
        <f t="shared" si="7"/>
        <v>5832.5</v>
      </c>
      <c r="I503" s="7"/>
      <c r="J503" s="5"/>
      <c r="K503" s="5"/>
    </row>
    <row r="504" spans="1:11">
      <c r="A504" s="13" t="s">
        <v>512</v>
      </c>
      <c r="B504" s="6" t="str">
        <f>VLOOKUP(A504,'FOLHA DE PAGAMENTO'!$A$3:$H$827,3,0)</f>
        <v>Técnico de Enfermagem I</v>
      </c>
      <c r="C504" s="16">
        <f>VLOOKUP(A504,'FOLHA DE PAGAMENTO'!$A$3:$H$827,5,0)</f>
        <v>45474</v>
      </c>
      <c r="D504" s="17">
        <v>0</v>
      </c>
      <c r="E504" s="17">
        <f>VLOOKUP(A504,'13º SALÁRIO'!$A$3:$O$815,12,0)</f>
        <v>2466.8200000000002</v>
      </c>
      <c r="F504" s="17">
        <f>VLOOKUP(A504,'FOLHA DE PAGAMENTO'!$A$3:$H$827,8,0)</f>
        <v>4058.92</v>
      </c>
      <c r="G504" s="18">
        <f>VLOOKUP(A504,DESCONTOS!$A$3:$J$827,10,0)</f>
        <v>2832.55</v>
      </c>
      <c r="H504" s="17">
        <f t="shared" si="7"/>
        <v>3693.1899999999996</v>
      </c>
      <c r="I504" s="7"/>
      <c r="J504" s="5"/>
      <c r="K504" s="5"/>
    </row>
    <row r="505" spans="1:11">
      <c r="A505" s="13" t="s">
        <v>513</v>
      </c>
      <c r="B505" s="6" t="str">
        <f>VLOOKUP(A505,'FOLHA DE PAGAMENTO'!$A$3:$H$827,3,0)</f>
        <v>Auxiliar Administrativo I</v>
      </c>
      <c r="C505" s="16">
        <f>VLOOKUP(A505,'FOLHA DE PAGAMENTO'!$A$3:$H$827,5,0)</f>
        <v>45642</v>
      </c>
      <c r="D505" s="17">
        <v>0</v>
      </c>
      <c r="E505" s="17">
        <f>VLOOKUP(A505,'13º SALÁRIO'!$A$3:$O$815,12,0)</f>
        <v>172.66</v>
      </c>
      <c r="F505" s="17">
        <f>VLOOKUP(A505,'FOLHA DE PAGAMENTO'!$A$3:$H$827,8,0)</f>
        <v>1035.98</v>
      </c>
      <c r="G505" s="18">
        <f>VLOOKUP(A505,DESCONTOS!$A$3:$J$827,10,0)</f>
        <v>90.63</v>
      </c>
      <c r="H505" s="17">
        <f t="shared" si="7"/>
        <v>1118.0100000000002</v>
      </c>
      <c r="I505" s="7"/>
      <c r="J505" s="5"/>
      <c r="K505" s="5"/>
    </row>
    <row r="506" spans="1:11">
      <c r="A506" s="13" t="s">
        <v>514</v>
      </c>
      <c r="B506" s="6" t="str">
        <f>VLOOKUP(A506,'FOLHA DE PAGAMENTO'!$A$3:$H$827,3,0)</f>
        <v>Enfermeiro (a) I</v>
      </c>
      <c r="C506" s="16">
        <f>VLOOKUP(A506,'FOLHA DE PAGAMENTO'!$A$3:$H$827,5,0)</f>
        <v>44596</v>
      </c>
      <c r="D506" s="17">
        <v>0</v>
      </c>
      <c r="E506" s="17">
        <f>VLOOKUP(A506,'13º SALÁRIO'!$A$3:$O$815,12,0)</f>
        <v>4852.41</v>
      </c>
      <c r="F506" s="17">
        <f>VLOOKUP(A506,'FOLHA DE PAGAMENTO'!$A$3:$H$827,8,0)</f>
        <v>5054.38</v>
      </c>
      <c r="G506" s="18">
        <f>VLOOKUP(A506,DESCONTOS!$A$3:$J$827,10,0)</f>
        <v>3840.76</v>
      </c>
      <c r="H506" s="17">
        <f t="shared" si="7"/>
        <v>6066.0300000000007</v>
      </c>
      <c r="I506" s="7"/>
      <c r="J506" s="5"/>
      <c r="K506" s="5"/>
    </row>
    <row r="507" spans="1:11">
      <c r="A507" s="13" t="s">
        <v>515</v>
      </c>
      <c r="B507" s="6" t="str">
        <f>VLOOKUP(A507,'FOLHA DE PAGAMENTO'!$A$3:$H$827,3,0)</f>
        <v>Enfermeiro (a) I</v>
      </c>
      <c r="C507" s="16">
        <f>VLOOKUP(A507,'FOLHA DE PAGAMENTO'!$A$3:$H$827,5,0)</f>
        <v>45306</v>
      </c>
      <c r="D507" s="17">
        <v>0</v>
      </c>
      <c r="E507" s="17">
        <f>VLOOKUP(A507,'13º SALÁRIO'!$A$3:$O$815,12,0)</f>
        <v>4853.34</v>
      </c>
      <c r="F507" s="17">
        <f>VLOOKUP(A507,'FOLHA DE PAGAMENTO'!$A$3:$H$827,8,0)</f>
        <v>5130.8100000000004</v>
      </c>
      <c r="G507" s="18">
        <f>VLOOKUP(A507,DESCONTOS!$A$3:$J$827,10,0)</f>
        <v>3820.8599999999997</v>
      </c>
      <c r="H507" s="17">
        <f t="shared" si="7"/>
        <v>6163.2900000000018</v>
      </c>
      <c r="I507" s="7"/>
      <c r="J507" s="5"/>
      <c r="K507" s="5"/>
    </row>
    <row r="508" spans="1:11">
      <c r="A508" s="13" t="s">
        <v>516</v>
      </c>
      <c r="B508" s="6" t="str">
        <f>VLOOKUP(A508,'FOLHA DE PAGAMENTO'!$A$3:$H$827,3,0)</f>
        <v>Auxiliar de Farmácia 12X36 I</v>
      </c>
      <c r="C508" s="16">
        <f>VLOOKUP(A508,'FOLHA DE PAGAMENTO'!$A$3:$H$827,5,0)</f>
        <v>44669</v>
      </c>
      <c r="D508" s="17">
        <v>0</v>
      </c>
      <c r="E508" s="17">
        <f>VLOOKUP(A508,'13º SALÁRIO'!$A$3:$O$815,12,0)</f>
        <v>2736.13</v>
      </c>
      <c r="F508" s="17">
        <f>VLOOKUP(A508,'FOLHA DE PAGAMENTO'!$A$3:$H$827,8,0)</f>
        <v>3069.39</v>
      </c>
      <c r="G508" s="18">
        <f>VLOOKUP(A508,DESCONTOS!$A$3:$J$827,10,0)</f>
        <v>1469.02</v>
      </c>
      <c r="H508" s="17">
        <f t="shared" si="7"/>
        <v>4336.5</v>
      </c>
      <c r="I508" s="7"/>
      <c r="J508" s="5"/>
      <c r="K508" s="5"/>
    </row>
    <row r="509" spans="1:11">
      <c r="A509" s="13" t="s">
        <v>517</v>
      </c>
      <c r="B509" s="6" t="str">
        <f>VLOOKUP(A509,'FOLHA DE PAGAMENTO'!$A$3:$H$827,3,0)</f>
        <v>Tecnico de Enfermagem II</v>
      </c>
      <c r="C509" s="16">
        <f>VLOOKUP(A509,'FOLHA DE PAGAMENTO'!$A$3:$H$827,5,0)</f>
        <v>44531</v>
      </c>
      <c r="D509" s="17">
        <v>0</v>
      </c>
      <c r="E509" s="17">
        <f>VLOOKUP(A509,'13º SALÁRIO'!$A$3:$O$815,12,0)</f>
        <v>4448.62</v>
      </c>
      <c r="F509" s="17">
        <f>VLOOKUP(A509,'FOLHA DE PAGAMENTO'!$A$3:$H$827,8,0)</f>
        <v>4422.93</v>
      </c>
      <c r="G509" s="18">
        <f>VLOOKUP(A509,DESCONTOS!$A$3:$J$827,10,0)</f>
        <v>3910.03</v>
      </c>
      <c r="H509" s="17">
        <f t="shared" si="7"/>
        <v>4961.5199999999986</v>
      </c>
      <c r="I509" s="7"/>
      <c r="J509" s="5"/>
      <c r="K509" s="5"/>
    </row>
    <row r="510" spans="1:11">
      <c r="A510" s="13" t="s">
        <v>518</v>
      </c>
      <c r="B510" s="6" t="str">
        <f>VLOOKUP(A510,'FOLHA DE PAGAMENTO'!$A$3:$H$827,3,0)</f>
        <v>Tecnico de Enfermagem II</v>
      </c>
      <c r="C510" s="16">
        <f>VLOOKUP(A510,'FOLHA DE PAGAMENTO'!$A$3:$H$827,5,0)</f>
        <v>45180</v>
      </c>
      <c r="D510" s="17">
        <v>0</v>
      </c>
      <c r="E510" s="17">
        <f>VLOOKUP(A510,'13º SALÁRIO'!$A$3:$O$815,12,0)</f>
        <v>4058.92</v>
      </c>
      <c r="F510" s="17">
        <f>VLOOKUP(A510,'FOLHA DE PAGAMENTO'!$A$3:$H$827,8,0)</f>
        <v>4200.4399999999996</v>
      </c>
      <c r="G510" s="18">
        <f>VLOOKUP(A510,DESCONTOS!$A$3:$J$827,10,0)</f>
        <v>4226.4799999999996</v>
      </c>
      <c r="H510" s="17">
        <f t="shared" si="7"/>
        <v>4032.880000000001</v>
      </c>
      <c r="I510" s="7"/>
      <c r="J510" s="5"/>
    </row>
    <row r="511" spans="1:11">
      <c r="A511" s="13" t="s">
        <v>519</v>
      </c>
      <c r="B511" s="6" t="str">
        <f>VLOOKUP(A511,'FOLHA DE PAGAMENTO'!$A$3:$H$827,3,0)</f>
        <v>Tecnico de Enfermagem II</v>
      </c>
      <c r="C511" s="16">
        <f>VLOOKUP(A511,'FOLHA DE PAGAMENTO'!$A$3:$H$827,5,0)</f>
        <v>44963</v>
      </c>
      <c r="D511" s="17">
        <v>0</v>
      </c>
      <c r="E511" s="17">
        <f>VLOOKUP(A511,'13º SALÁRIO'!$A$3:$O$815,12,0)</f>
        <v>4058.92</v>
      </c>
      <c r="F511" s="17">
        <f>VLOOKUP(A511,'FOLHA DE PAGAMENTO'!$A$3:$H$827,8,0)</f>
        <v>4058.92</v>
      </c>
      <c r="G511" s="18">
        <f>VLOOKUP(A511,DESCONTOS!$A$3:$J$827,10,0)</f>
        <v>3711.22</v>
      </c>
      <c r="H511" s="17">
        <f t="shared" si="7"/>
        <v>4406.6200000000008</v>
      </c>
      <c r="I511" s="7"/>
      <c r="J511" s="5"/>
      <c r="K511" s="5"/>
    </row>
    <row r="512" spans="1:11">
      <c r="A512" s="13" t="s">
        <v>520</v>
      </c>
      <c r="B512" s="6" t="str">
        <f>VLOOKUP(A512,'FOLHA DE PAGAMENTO'!$A$3:$H$827,3,0)</f>
        <v>Tecnico de Enfermagem II</v>
      </c>
      <c r="C512" s="16">
        <f>VLOOKUP(A512,'FOLHA DE PAGAMENTO'!$A$3:$H$827,5,0)</f>
        <v>45084</v>
      </c>
      <c r="D512" s="17">
        <v>0</v>
      </c>
      <c r="E512" s="17">
        <f>VLOOKUP(A512,'13º SALÁRIO'!$A$3:$O$815,12,0)</f>
        <v>4593.63</v>
      </c>
      <c r="F512" s="17">
        <f>VLOOKUP(A512,'FOLHA DE PAGAMENTO'!$A$3:$H$827,8,0)</f>
        <v>4729.51</v>
      </c>
      <c r="G512" s="18">
        <f>VLOOKUP(A512,DESCONTOS!$A$3:$J$827,10,0)</f>
        <v>4138.32</v>
      </c>
      <c r="H512" s="17">
        <f t="shared" si="7"/>
        <v>5184.82</v>
      </c>
      <c r="I512" s="7"/>
      <c r="J512" s="5"/>
      <c r="K512" s="5"/>
    </row>
    <row r="513" spans="1:11">
      <c r="A513" s="13" t="s">
        <v>521</v>
      </c>
      <c r="B513" s="6" t="str">
        <f>VLOOKUP(A513,'FOLHA DE PAGAMENTO'!$A$3:$H$827,3,0)</f>
        <v>Gerente Financeiro V</v>
      </c>
      <c r="C513" s="16">
        <f>VLOOKUP(A513,'FOLHA DE PAGAMENTO'!$A$3:$H$827,5,0)</f>
        <v>44962</v>
      </c>
      <c r="D513" s="17">
        <v>0</v>
      </c>
      <c r="E513" s="17">
        <f>VLOOKUP(A513,'13º SALÁRIO'!$A$3:$O$815,12,0)</f>
        <v>20932.919999999998</v>
      </c>
      <c r="F513" s="17">
        <f>VLOOKUP(A513,'FOLHA DE PAGAMENTO'!$A$3:$H$827,8,0)</f>
        <v>24323.27</v>
      </c>
      <c r="G513" s="18">
        <f>VLOOKUP(A513,DESCONTOS!$A$3:$J$827,10,0)</f>
        <v>18460.91</v>
      </c>
      <c r="H513" s="17">
        <f t="shared" si="7"/>
        <v>26795.280000000002</v>
      </c>
      <c r="I513" s="7"/>
      <c r="J513" s="5"/>
      <c r="K513" s="5"/>
    </row>
    <row r="514" spans="1:11">
      <c r="A514" s="13" t="s">
        <v>522</v>
      </c>
      <c r="B514" s="6" t="str">
        <f>VLOOKUP(A514,'FOLHA DE PAGAMENTO'!$A$3:$H$827,3,0)</f>
        <v>Técnico de Enfermagem I</v>
      </c>
      <c r="C514" s="16">
        <f>VLOOKUP(A514,'FOLHA DE PAGAMENTO'!$A$3:$H$827,5,0)</f>
        <v>45327</v>
      </c>
      <c r="D514" s="17">
        <v>0</v>
      </c>
      <c r="E514" s="17">
        <f>VLOOKUP(A514,'13º SALÁRIO'!$A$3:$O$815,12,0)</f>
        <v>4160.75</v>
      </c>
      <c r="F514" s="17">
        <f>VLOOKUP(A514,'FOLHA DE PAGAMENTO'!$A$3:$H$827,8,0)</f>
        <v>4647.12</v>
      </c>
      <c r="G514" s="18">
        <f>VLOOKUP(A514,DESCONTOS!$A$3:$J$827,10,0)</f>
        <v>3863.37</v>
      </c>
      <c r="H514" s="17">
        <f t="shared" si="7"/>
        <v>4944.4999999999991</v>
      </c>
      <c r="I514" s="7"/>
      <c r="J514" s="5"/>
      <c r="K514" s="5"/>
    </row>
    <row r="515" spans="1:11">
      <c r="A515" s="13" t="s">
        <v>523</v>
      </c>
      <c r="B515" s="6" t="str">
        <f>VLOOKUP(A515,'FOLHA DE PAGAMENTO'!$A$3:$H$827,3,0)</f>
        <v>Tecnico de Enfermagem II</v>
      </c>
      <c r="C515" s="16">
        <f>VLOOKUP(A515,'FOLHA DE PAGAMENTO'!$A$3:$H$827,5,0)</f>
        <v>45271</v>
      </c>
      <c r="D515" s="17">
        <v>0</v>
      </c>
      <c r="E515" s="17">
        <f>VLOOKUP(A515,'13º SALÁRIO'!$A$3:$O$815,12,0)</f>
        <v>4638.5600000000004</v>
      </c>
      <c r="F515" s="17">
        <f>VLOOKUP(A515,'FOLHA DE PAGAMENTO'!$A$3:$H$827,8,0)</f>
        <v>4697.6099999999997</v>
      </c>
      <c r="G515" s="18">
        <f>VLOOKUP(A515,DESCONTOS!$A$3:$J$827,10,0)</f>
        <v>4291.5600000000004</v>
      </c>
      <c r="H515" s="17">
        <f t="shared" si="7"/>
        <v>5044.6099999999997</v>
      </c>
      <c r="I515" s="7"/>
      <c r="J515" s="5"/>
      <c r="K515" s="5"/>
    </row>
    <row r="516" spans="1:11">
      <c r="A516" s="13" t="s">
        <v>524</v>
      </c>
      <c r="B516" s="6" t="str">
        <f>VLOOKUP(A516,'FOLHA DE PAGAMENTO'!$A$3:$H$827,3,0)</f>
        <v>Tecnico de Enfermagem II</v>
      </c>
      <c r="C516" s="16">
        <f>VLOOKUP(A516,'FOLHA DE PAGAMENTO'!$A$3:$H$827,5,0)</f>
        <v>44540</v>
      </c>
      <c r="D516" s="17">
        <v>0</v>
      </c>
      <c r="E516" s="17">
        <f>VLOOKUP(A516,'13º SALÁRIO'!$A$3:$O$815,12,0)</f>
        <v>4637.49</v>
      </c>
      <c r="F516" s="17">
        <f>VLOOKUP(A516,'FOLHA DE PAGAMENTO'!$A$3:$H$827,8,0)</f>
        <v>4786.21</v>
      </c>
      <c r="G516" s="18">
        <f>VLOOKUP(A516,DESCONTOS!$A$3:$J$827,10,0)</f>
        <v>4276.6499999999996</v>
      </c>
      <c r="H516" s="17">
        <f t="shared" si="7"/>
        <v>5147.0500000000011</v>
      </c>
      <c r="I516" s="7"/>
      <c r="J516" s="5"/>
      <c r="K516" s="5"/>
    </row>
    <row r="517" spans="1:11">
      <c r="A517" s="13" t="s">
        <v>525</v>
      </c>
      <c r="B517" s="6" t="str">
        <f>VLOOKUP(A517,'FOLHA DE PAGAMENTO'!$A$3:$H$827,3,0)</f>
        <v>Tecnico de Enfermagem II</v>
      </c>
      <c r="C517" s="16">
        <f>VLOOKUP(A517,'FOLHA DE PAGAMENTO'!$A$3:$H$827,5,0)</f>
        <v>44580</v>
      </c>
      <c r="D517" s="17">
        <v>0</v>
      </c>
      <c r="E517" s="17">
        <f>VLOOKUP(A517,'13º SALÁRIO'!$A$3:$O$815,12,0)</f>
        <v>4058.92</v>
      </c>
      <c r="F517" s="17">
        <f>VLOOKUP(A517,'FOLHA DE PAGAMENTO'!$A$3:$H$827,8,0)</f>
        <v>4495.38</v>
      </c>
      <c r="G517" s="18">
        <f>VLOOKUP(A517,DESCONTOS!$A$3:$J$827,10,0)</f>
        <v>4318.58</v>
      </c>
      <c r="H517" s="17">
        <f t="shared" si="7"/>
        <v>4235.7199999999993</v>
      </c>
      <c r="I517" s="7"/>
      <c r="J517" s="5"/>
      <c r="K517" s="5"/>
    </row>
    <row r="518" spans="1:11">
      <c r="A518" s="13" t="s">
        <v>526</v>
      </c>
      <c r="B518" s="6" t="str">
        <f>VLOOKUP(A518,'FOLHA DE PAGAMENTO'!$A$3:$H$827,3,0)</f>
        <v>Técnico de Enfermagem I</v>
      </c>
      <c r="C518" s="16">
        <f>VLOOKUP(A518,'FOLHA DE PAGAMENTO'!$A$3:$H$827,5,0)</f>
        <v>45327</v>
      </c>
      <c r="D518" s="17">
        <v>0</v>
      </c>
      <c r="E518" s="17">
        <f>VLOOKUP(A518,'13º SALÁRIO'!$A$3:$O$815,12,0)</f>
        <v>4596.42</v>
      </c>
      <c r="F518" s="17">
        <f>VLOOKUP(A518,'FOLHA DE PAGAMENTO'!$A$3:$H$827,8,0)</f>
        <v>5054.9399999999996</v>
      </c>
      <c r="G518" s="18">
        <f>VLOOKUP(A518,DESCONTOS!$A$3:$J$827,10,0)</f>
        <v>4281.97</v>
      </c>
      <c r="H518" s="17">
        <f t="shared" ref="H518:H581" si="8">SUM(D518+E518+F518-G518)</f>
        <v>5369.39</v>
      </c>
      <c r="I518" s="7"/>
      <c r="J518" s="5"/>
      <c r="K518" s="5"/>
    </row>
    <row r="519" spans="1:11">
      <c r="A519" s="13" t="s">
        <v>527</v>
      </c>
      <c r="B519" s="6" t="str">
        <f>VLOOKUP(A519,'FOLHA DE PAGAMENTO'!$A$3:$H$827,3,0)</f>
        <v>Tec Enf Instru Cirurgico II</v>
      </c>
      <c r="C519" s="16">
        <f>VLOOKUP(A519,'FOLHA DE PAGAMENTO'!$A$3:$H$827,5,0)</f>
        <v>44532</v>
      </c>
      <c r="D519" s="17">
        <v>0</v>
      </c>
      <c r="E519" s="17">
        <f>VLOOKUP(A519,'13º SALÁRIO'!$A$3:$O$815,12,0)</f>
        <v>1445.68</v>
      </c>
      <c r="F519" s="17">
        <f>VLOOKUP(A519,'FOLHA DE PAGAMENTO'!$A$3:$H$827,8,0)</f>
        <v>3122.65</v>
      </c>
      <c r="G519" s="18">
        <f>VLOOKUP(A519,DESCONTOS!$A$3:$J$827,10,0)</f>
        <v>889.24</v>
      </c>
      <c r="H519" s="17">
        <f t="shared" si="8"/>
        <v>3679.09</v>
      </c>
      <c r="I519" s="7"/>
      <c r="J519" s="5"/>
      <c r="K519" s="5"/>
    </row>
    <row r="520" spans="1:11">
      <c r="A520" s="13" t="s">
        <v>528</v>
      </c>
      <c r="B520" s="6" t="str">
        <f>VLOOKUP(A520,'FOLHA DE PAGAMENTO'!$A$3:$H$827,3,0)</f>
        <v>Técnico de Enfermagem I</v>
      </c>
      <c r="C520" s="16">
        <f>VLOOKUP(A520,'FOLHA DE PAGAMENTO'!$A$3:$H$827,5,0)</f>
        <v>45642</v>
      </c>
      <c r="D520" s="17">
        <v>0</v>
      </c>
      <c r="E520" s="17">
        <f>VLOOKUP(A520,'13º SALÁRIO'!$A$3:$O$815,12,0)</f>
        <v>265.33999999999997</v>
      </c>
      <c r="F520" s="17">
        <f>VLOOKUP(A520,'FOLHA DE PAGAMENTO'!$A$3:$H$827,8,0)</f>
        <v>2485.62</v>
      </c>
      <c r="G520" s="18">
        <f>VLOOKUP(A520,DESCONTOS!$A$3:$J$827,10,0)</f>
        <v>1022.17</v>
      </c>
      <c r="H520" s="17">
        <f t="shared" si="8"/>
        <v>1728.79</v>
      </c>
      <c r="I520" s="7"/>
      <c r="J520" s="5"/>
      <c r="K520" s="5"/>
    </row>
    <row r="521" spans="1:11">
      <c r="A521" s="13" t="s">
        <v>529</v>
      </c>
      <c r="B521" s="6" t="str">
        <f>VLOOKUP(A521,'FOLHA DE PAGAMENTO'!$A$3:$H$827,3,0)</f>
        <v>Enfermeiro (a) I</v>
      </c>
      <c r="C521" s="16">
        <f>VLOOKUP(A521,'FOLHA DE PAGAMENTO'!$A$3:$H$827,5,0)</f>
        <v>44531</v>
      </c>
      <c r="D521" s="17">
        <v>0</v>
      </c>
      <c r="E521" s="17">
        <f>VLOOKUP(A521,'13º SALÁRIO'!$A$3:$O$815,12,0)</f>
        <v>4891.99</v>
      </c>
      <c r="F521" s="17">
        <f>VLOOKUP(A521,'FOLHA DE PAGAMENTO'!$A$3:$H$827,8,0)</f>
        <v>5165.74</v>
      </c>
      <c r="G521" s="18">
        <f>VLOOKUP(A521,DESCONTOS!$A$3:$J$827,10,0)</f>
        <v>3814.31</v>
      </c>
      <c r="H521" s="17">
        <f t="shared" si="8"/>
        <v>6243.42</v>
      </c>
      <c r="I521" s="7"/>
      <c r="J521" s="5"/>
      <c r="K521" s="5"/>
    </row>
    <row r="522" spans="1:11">
      <c r="A522" s="13" t="s">
        <v>530</v>
      </c>
      <c r="B522" s="6" t="str">
        <f>VLOOKUP(A522,'FOLHA DE PAGAMENTO'!$A$3:$H$827,3,0)</f>
        <v>Técnico de Enfermagem I</v>
      </c>
      <c r="C522" s="16">
        <f>VLOOKUP(A522,'FOLHA DE PAGAMENTO'!$A$3:$H$827,5,0)</f>
        <v>45516</v>
      </c>
      <c r="D522" s="17">
        <v>0</v>
      </c>
      <c r="E522" s="17">
        <f>VLOOKUP(A522,'13º SALÁRIO'!$A$3:$O$815,12,0)</f>
        <v>2360.46</v>
      </c>
      <c r="F522" s="17">
        <f>VLOOKUP(A522,'FOLHA DE PAGAMENTO'!$A$3:$H$827,8,0)</f>
        <v>4403.84</v>
      </c>
      <c r="G522" s="18">
        <f>VLOOKUP(A522,DESCONTOS!$A$3:$J$827,10,0)</f>
        <v>2865.86</v>
      </c>
      <c r="H522" s="17">
        <f t="shared" si="8"/>
        <v>3898.44</v>
      </c>
      <c r="I522" s="7"/>
      <c r="J522" s="5"/>
      <c r="K522" s="5"/>
    </row>
    <row r="523" spans="1:11">
      <c r="A523" s="13" t="s">
        <v>531</v>
      </c>
      <c r="B523" s="6" t="str">
        <f>VLOOKUP(A523,'FOLHA DE PAGAMENTO'!$A$3:$H$827,3,0)</f>
        <v>Tecnico de Enfermagem II</v>
      </c>
      <c r="C523" s="16">
        <f>VLOOKUP(A523,'FOLHA DE PAGAMENTO'!$A$3:$H$827,5,0)</f>
        <v>44532</v>
      </c>
      <c r="D523" s="17">
        <v>0</v>
      </c>
      <c r="E523" s="17">
        <f>VLOOKUP(A523,'13º SALÁRIO'!$A$3:$O$815,12,0)</f>
        <v>4422.93</v>
      </c>
      <c r="F523" s="17">
        <f>VLOOKUP(A523,'FOLHA DE PAGAMENTO'!$A$3:$H$827,8,0)</f>
        <v>4422.93</v>
      </c>
      <c r="G523" s="18">
        <f>VLOOKUP(A523,DESCONTOS!$A$3:$J$827,10,0)</f>
        <v>3890.9900000000002</v>
      </c>
      <c r="H523" s="17">
        <f t="shared" si="8"/>
        <v>4954.8700000000008</v>
      </c>
      <c r="I523" s="7"/>
      <c r="J523" s="5"/>
      <c r="K523" s="5"/>
    </row>
    <row r="524" spans="1:11">
      <c r="A524" s="13" t="s">
        <v>532</v>
      </c>
      <c r="B524" s="6" t="str">
        <f>VLOOKUP(A524,'FOLHA DE PAGAMENTO'!$A$3:$H$827,3,0)</f>
        <v>Fisioterapeuta I</v>
      </c>
      <c r="C524" s="16">
        <f>VLOOKUP(A524,'FOLHA DE PAGAMENTO'!$A$3:$H$827,5,0)</f>
        <v>45551</v>
      </c>
      <c r="D524" s="17">
        <v>0</v>
      </c>
      <c r="E524" s="17">
        <f>VLOOKUP(A524,'13º SALÁRIO'!$A$3:$O$815,12,0)</f>
        <v>1729.32</v>
      </c>
      <c r="F524" s="17">
        <f>VLOOKUP(A524,'FOLHA DE PAGAMENTO'!$A$3:$H$827,8,0)</f>
        <v>5891.48</v>
      </c>
      <c r="G524" s="18">
        <f>VLOOKUP(A524,DESCONTOS!$A$3:$J$827,10,0)</f>
        <v>2025.94</v>
      </c>
      <c r="H524" s="17">
        <f t="shared" si="8"/>
        <v>5594.8599999999988</v>
      </c>
      <c r="I524" s="7"/>
      <c r="J524" s="5"/>
      <c r="K524" s="5"/>
    </row>
    <row r="525" spans="1:11">
      <c r="A525" s="13" t="s">
        <v>533</v>
      </c>
      <c r="B525" s="6" t="str">
        <f>VLOOKUP(A525,'FOLHA DE PAGAMENTO'!$A$3:$H$827,3,0)</f>
        <v>Auxiliar Administrativo  I</v>
      </c>
      <c r="C525" s="16">
        <f>VLOOKUP(A525,'FOLHA DE PAGAMENTO'!$A$3:$H$827,5,0)</f>
        <v>44531</v>
      </c>
      <c r="D525" s="17">
        <v>0</v>
      </c>
      <c r="E525" s="17">
        <f>VLOOKUP(A525,'13º SALÁRIO'!$A$3:$O$815,12,0)</f>
        <v>2301.4899999999998</v>
      </c>
      <c r="F525" s="17">
        <f>VLOOKUP(A525,'FOLHA DE PAGAMENTO'!$A$3:$H$827,8,0)</f>
        <v>2683.1</v>
      </c>
      <c r="G525" s="18">
        <f>VLOOKUP(A525,DESCONTOS!$A$3:$J$827,10,0)</f>
        <v>1207.3</v>
      </c>
      <c r="H525" s="17">
        <f t="shared" si="8"/>
        <v>3777.29</v>
      </c>
      <c r="I525" s="7"/>
      <c r="J525" s="5"/>
      <c r="K525" s="5"/>
    </row>
    <row r="526" spans="1:11">
      <c r="A526" s="13" t="s">
        <v>534</v>
      </c>
      <c r="B526" s="6" t="str">
        <f>VLOOKUP(A526,'FOLHA DE PAGAMENTO'!$A$3:$H$827,3,0)</f>
        <v>Tecnico de Enfermagem II</v>
      </c>
      <c r="C526" s="16">
        <f>VLOOKUP(A526,'FOLHA DE PAGAMENTO'!$A$3:$H$827,5,0)</f>
        <v>44531</v>
      </c>
      <c r="D526" s="17">
        <v>0</v>
      </c>
      <c r="E526" s="17">
        <f>VLOOKUP(A526,'13º SALÁRIO'!$A$3:$O$815,12,0)</f>
        <v>4453.97</v>
      </c>
      <c r="F526" s="17">
        <f>VLOOKUP(A526,'FOLHA DE PAGAMENTO'!$A$3:$H$827,8,0)</f>
        <v>5156.07</v>
      </c>
      <c r="G526" s="18">
        <f>VLOOKUP(A526,DESCONTOS!$A$3:$J$827,10,0)</f>
        <v>4114.67</v>
      </c>
      <c r="H526" s="17">
        <f t="shared" si="8"/>
        <v>5495.3700000000008</v>
      </c>
      <c r="I526" s="7"/>
      <c r="J526" s="5"/>
      <c r="K526" s="5"/>
    </row>
    <row r="527" spans="1:11">
      <c r="A527" s="13" t="s">
        <v>535</v>
      </c>
      <c r="B527" s="6" t="str">
        <f>VLOOKUP(A527,'FOLHA DE PAGAMENTO'!$A$3:$H$827,3,0)</f>
        <v>Tecnico de Enfermagem II</v>
      </c>
      <c r="C527" s="16">
        <f>VLOOKUP(A527,'FOLHA DE PAGAMENTO'!$A$3:$H$827,5,0)</f>
        <v>44532</v>
      </c>
      <c r="D527" s="17">
        <v>0</v>
      </c>
      <c r="E527" s="17">
        <f>VLOOKUP(A527,'13º SALÁRIO'!$A$3:$O$815,12,0)</f>
        <v>4120.12</v>
      </c>
      <c r="F527" s="17">
        <f>VLOOKUP(A527,'FOLHA DE PAGAMENTO'!$A$3:$H$827,8,0)</f>
        <v>4058.92</v>
      </c>
      <c r="G527" s="18">
        <f>VLOOKUP(A527,DESCONTOS!$A$3:$J$827,10,0)</f>
        <v>3397.4</v>
      </c>
      <c r="H527" s="17">
        <f t="shared" si="8"/>
        <v>4781.6399999999994</v>
      </c>
      <c r="I527" s="7"/>
      <c r="J527" s="5"/>
      <c r="K527" s="5"/>
    </row>
    <row r="528" spans="1:11">
      <c r="A528" s="13" t="s">
        <v>536</v>
      </c>
      <c r="B528" s="6" t="str">
        <f>VLOOKUP(A528,'FOLHA DE PAGAMENTO'!$A$3:$H$827,3,0)</f>
        <v>Técnico de Enfermagem I</v>
      </c>
      <c r="C528" s="16">
        <f>VLOOKUP(A528,'FOLHA DE PAGAMENTO'!$A$3:$H$827,5,0)</f>
        <v>45567</v>
      </c>
      <c r="D528" s="17">
        <v>0</v>
      </c>
      <c r="E528" s="17">
        <f>VLOOKUP(A528,'13º SALÁRIO'!$A$3:$O$815,12,0)</f>
        <v>1670.76</v>
      </c>
      <c r="F528" s="17">
        <f>VLOOKUP(A528,'FOLHA DE PAGAMENTO'!$A$3:$H$827,8,0)</f>
        <v>4058.92</v>
      </c>
      <c r="G528" s="18">
        <f>VLOOKUP(A528,DESCONTOS!$A$3:$J$827,10,0)</f>
        <v>2457.12</v>
      </c>
      <c r="H528" s="17">
        <f t="shared" si="8"/>
        <v>3272.5600000000004</v>
      </c>
      <c r="I528" s="7"/>
      <c r="J528" s="5"/>
      <c r="K528" s="5"/>
    </row>
    <row r="529" spans="1:11">
      <c r="A529" s="13" t="s">
        <v>537</v>
      </c>
      <c r="B529" s="6" t="str">
        <f>VLOOKUP(A529,'FOLHA DE PAGAMENTO'!$A$3:$H$827,3,0)</f>
        <v>Tecnico de Enfermagem II</v>
      </c>
      <c r="C529" s="16">
        <f>VLOOKUP(A529,'FOLHA DE PAGAMENTO'!$A$3:$H$827,5,0)</f>
        <v>44928</v>
      </c>
      <c r="D529" s="17">
        <v>0</v>
      </c>
      <c r="E529" s="17">
        <f>VLOOKUP(A529,'13º SALÁRIO'!$A$3:$O$815,12,0)</f>
        <v>4632.17</v>
      </c>
      <c r="F529" s="17">
        <f>VLOOKUP(A529,'FOLHA DE PAGAMENTO'!$A$3:$H$827,8,0)</f>
        <v>4695.91</v>
      </c>
      <c r="G529" s="18">
        <f>VLOOKUP(A529,DESCONTOS!$A$3:$J$827,10,0)</f>
        <v>4239.2199999999993</v>
      </c>
      <c r="H529" s="17">
        <f t="shared" si="8"/>
        <v>5088.8600000000006</v>
      </c>
      <c r="I529" s="7"/>
      <c r="J529" s="5"/>
      <c r="K529" s="5"/>
    </row>
    <row r="530" spans="1:11">
      <c r="A530" s="13" t="s">
        <v>538</v>
      </c>
      <c r="B530" s="6" t="str">
        <f>VLOOKUP(A530,'FOLHA DE PAGAMENTO'!$A$3:$H$827,3,0)</f>
        <v>Tecnico de Enfermagem II</v>
      </c>
      <c r="C530" s="16">
        <f>VLOOKUP(A530,'FOLHA DE PAGAMENTO'!$A$3:$H$827,5,0)</f>
        <v>45084</v>
      </c>
      <c r="D530" s="17">
        <v>0</v>
      </c>
      <c r="E530" s="17">
        <f>VLOOKUP(A530,'13º SALÁRIO'!$A$3:$O$815,12,0)</f>
        <v>4361.3100000000004</v>
      </c>
      <c r="F530" s="17">
        <f>VLOOKUP(A530,'FOLHA DE PAGAMENTO'!$A$3:$H$827,8,0)</f>
        <v>4058.92</v>
      </c>
      <c r="G530" s="18">
        <f>VLOOKUP(A530,DESCONTOS!$A$3:$J$827,10,0)</f>
        <v>3891.37</v>
      </c>
      <c r="H530" s="17">
        <f t="shared" si="8"/>
        <v>4528.8599999999997</v>
      </c>
      <c r="I530" s="7"/>
      <c r="J530" s="5"/>
    </row>
    <row r="531" spans="1:11">
      <c r="A531" s="13" t="s">
        <v>539</v>
      </c>
      <c r="B531" s="6" t="str">
        <f>VLOOKUP(A531,'FOLHA DE PAGAMENTO'!$A$3:$H$827,3,0)</f>
        <v>Enfermeiro  I 44h</v>
      </c>
      <c r="C531" s="16">
        <f>VLOOKUP(A531,'FOLHA DE PAGAMENTO'!$A$3:$H$827,5,0)</f>
        <v>44589</v>
      </c>
      <c r="D531" s="17">
        <v>0</v>
      </c>
      <c r="E531" s="17">
        <f>VLOOKUP(A531,'13º SALÁRIO'!$A$3:$O$815,12,0)</f>
        <v>5098.5600000000004</v>
      </c>
      <c r="F531" s="17">
        <f>VLOOKUP(A531,'FOLHA DE PAGAMENTO'!$A$3:$H$827,8,0)</f>
        <v>5210.5200000000004</v>
      </c>
      <c r="G531" s="18">
        <f>VLOOKUP(A531,DESCONTOS!$A$3:$J$827,10,0)</f>
        <v>4462.66</v>
      </c>
      <c r="H531" s="17">
        <f t="shared" si="8"/>
        <v>5846.4200000000019</v>
      </c>
      <c r="I531" s="7"/>
      <c r="J531" s="5"/>
      <c r="K531" s="5"/>
    </row>
    <row r="532" spans="1:11">
      <c r="A532" s="13" t="s">
        <v>540</v>
      </c>
      <c r="B532" s="6" t="str">
        <f>VLOOKUP(A532,'FOLHA DE PAGAMENTO'!$A$3:$H$827,3,0)</f>
        <v>Tecnico de Enfermagem II</v>
      </c>
      <c r="C532" s="16">
        <f>VLOOKUP(A532,'FOLHA DE PAGAMENTO'!$A$3:$H$827,5,0)</f>
        <v>45061</v>
      </c>
      <c r="D532" s="17">
        <v>0</v>
      </c>
      <c r="E532" s="17">
        <f>VLOOKUP(A532,'13º SALÁRIO'!$A$3:$O$815,12,0)</f>
        <v>4252.83</v>
      </c>
      <c r="F532" s="17">
        <f>VLOOKUP(A532,'FOLHA DE PAGAMENTO'!$A$3:$H$827,8,0)</f>
        <v>4448.38</v>
      </c>
      <c r="G532" s="18">
        <f>VLOOKUP(A532,DESCONTOS!$A$3:$J$827,10,0)</f>
        <v>4099.26</v>
      </c>
      <c r="H532" s="17">
        <f t="shared" si="8"/>
        <v>4601.9499999999989</v>
      </c>
      <c r="I532" s="7"/>
      <c r="J532" s="5"/>
      <c r="K532" s="5"/>
    </row>
    <row r="533" spans="1:11">
      <c r="A533" s="13" t="s">
        <v>541</v>
      </c>
      <c r="B533" s="6" t="str">
        <f>VLOOKUP(A533,'FOLHA DE PAGAMENTO'!$A$3:$H$827,3,0)</f>
        <v>Tecnico de Enfermagem II</v>
      </c>
      <c r="C533" s="16">
        <f>VLOOKUP(A533,'FOLHA DE PAGAMENTO'!$A$3:$H$827,5,0)</f>
        <v>44977</v>
      </c>
      <c r="D533" s="17">
        <v>0</v>
      </c>
      <c r="E533" s="17">
        <f>VLOOKUP(A533,'13º SALÁRIO'!$A$3:$O$815,12,0)</f>
        <v>4792.25</v>
      </c>
      <c r="F533" s="17">
        <f>VLOOKUP(A533,'FOLHA DE PAGAMENTO'!$A$3:$H$827,8,0)</f>
        <v>4580.5200000000004</v>
      </c>
      <c r="G533" s="18">
        <f>VLOOKUP(A533,DESCONTOS!$A$3:$J$827,10,0)</f>
        <v>4217.4400000000005</v>
      </c>
      <c r="H533" s="17">
        <f t="shared" si="8"/>
        <v>5155.33</v>
      </c>
      <c r="I533" s="7"/>
      <c r="J533" s="5"/>
      <c r="K533" s="5"/>
    </row>
    <row r="534" spans="1:11">
      <c r="A534" s="13" t="s">
        <v>542</v>
      </c>
      <c r="B534" s="6" t="str">
        <f>VLOOKUP(A534,'FOLHA DE PAGAMENTO'!$A$3:$H$827,3,0)</f>
        <v>Odontologo I</v>
      </c>
      <c r="C534" s="16">
        <f>VLOOKUP(A534,'FOLHA DE PAGAMENTO'!$A$3:$H$827,5,0)</f>
        <v>44586</v>
      </c>
      <c r="D534" s="17">
        <v>0</v>
      </c>
      <c r="E534" s="17">
        <f>VLOOKUP(A534,'13º SALÁRIO'!$A$3:$O$815,12,0)</f>
        <v>5327.13</v>
      </c>
      <c r="F534" s="17">
        <f>VLOOKUP(A534,'FOLHA DE PAGAMENTO'!$A$3:$H$827,8,0)</f>
        <v>6334.98</v>
      </c>
      <c r="G534" s="18">
        <f>VLOOKUP(A534,DESCONTOS!$A$3:$J$827,10,0)</f>
        <v>3839.35</v>
      </c>
      <c r="H534" s="17">
        <f t="shared" si="8"/>
        <v>7822.76</v>
      </c>
      <c r="I534" s="7"/>
      <c r="J534" s="5"/>
      <c r="K534" s="5"/>
    </row>
    <row r="535" spans="1:11">
      <c r="A535" s="13" t="s">
        <v>543</v>
      </c>
      <c r="B535" s="6" t="str">
        <f>VLOOKUP(A535,'FOLHA DE PAGAMENTO'!$A$3:$H$827,3,0)</f>
        <v>Tecnico de Enfermagem II</v>
      </c>
      <c r="C535" s="16">
        <f>VLOOKUP(A535,'FOLHA DE PAGAMENTO'!$A$3:$H$827,5,0)</f>
        <v>45159</v>
      </c>
      <c r="D535" s="17">
        <v>0</v>
      </c>
      <c r="E535" s="17">
        <f>VLOOKUP(A535,'13º SALÁRIO'!$A$3:$O$815,12,0)</f>
        <v>4622.22</v>
      </c>
      <c r="F535" s="17">
        <f>VLOOKUP(A535,'FOLHA DE PAGAMENTO'!$A$3:$H$827,8,0)</f>
        <v>4735.25</v>
      </c>
      <c r="G535" s="18">
        <f>VLOOKUP(A535,DESCONTOS!$A$3:$J$827,10,0)</f>
        <v>4822.18</v>
      </c>
      <c r="H535" s="17">
        <f t="shared" si="8"/>
        <v>4535.2900000000009</v>
      </c>
      <c r="I535" s="7"/>
      <c r="J535" s="5"/>
      <c r="K535" s="5"/>
    </row>
    <row r="536" spans="1:11">
      <c r="A536" s="13" t="s">
        <v>544</v>
      </c>
      <c r="B536" s="6" t="str">
        <f>VLOOKUP(A536,'FOLHA DE PAGAMENTO'!$A$3:$H$827,3,0)</f>
        <v>Enfermeiro Auditor</v>
      </c>
      <c r="C536" s="16">
        <f>VLOOKUP(A536,'FOLHA DE PAGAMENTO'!$A$3:$H$827,5,0)</f>
        <v>45369</v>
      </c>
      <c r="D536" s="17">
        <v>0</v>
      </c>
      <c r="E536" s="17">
        <f>VLOOKUP(A536,'13º SALÁRIO'!$A$3:$O$815,12,0)</f>
        <v>3842.08</v>
      </c>
      <c r="F536" s="17">
        <f>VLOOKUP(A536,'FOLHA DE PAGAMENTO'!$A$3:$H$827,8,0)</f>
        <v>5100.18</v>
      </c>
      <c r="G536" s="18">
        <f>VLOOKUP(A536,DESCONTOS!$A$3:$J$827,10,0)</f>
        <v>3072.3900000000003</v>
      </c>
      <c r="H536" s="17">
        <f t="shared" si="8"/>
        <v>5869.87</v>
      </c>
      <c r="I536" s="7"/>
      <c r="J536" s="5"/>
      <c r="K536" s="5"/>
    </row>
    <row r="537" spans="1:11">
      <c r="A537" s="13" t="s">
        <v>545</v>
      </c>
      <c r="B537" s="6" t="str">
        <f>VLOOKUP(A537,'FOLHA DE PAGAMENTO'!$A$3:$H$827,3,0)</f>
        <v>Técnico de Enfermagem I</v>
      </c>
      <c r="C537" s="16">
        <f>VLOOKUP(A537,'FOLHA DE PAGAMENTO'!$A$3:$H$827,5,0)</f>
        <v>45327</v>
      </c>
      <c r="D537" s="17">
        <v>0</v>
      </c>
      <c r="E537" s="17">
        <f>VLOOKUP(A537,'13º SALÁRIO'!$A$3:$O$815,12,0)</f>
        <v>3821.96</v>
      </c>
      <c r="F537" s="17">
        <f>VLOOKUP(A537,'FOLHA DE PAGAMENTO'!$A$3:$H$827,8,0)</f>
        <v>4058.92</v>
      </c>
      <c r="G537" s="18">
        <f>VLOOKUP(A537,DESCONTOS!$A$3:$J$827,10,0)</f>
        <v>3568.61</v>
      </c>
      <c r="H537" s="17">
        <f t="shared" si="8"/>
        <v>4312.2700000000004</v>
      </c>
      <c r="I537" s="7"/>
      <c r="J537" s="5"/>
      <c r="K537" s="5"/>
    </row>
    <row r="538" spans="1:11">
      <c r="A538" s="13" t="s">
        <v>546</v>
      </c>
      <c r="B538" s="6" t="str">
        <f>VLOOKUP(A538,'FOLHA DE PAGAMENTO'!$A$3:$H$827,3,0)</f>
        <v>Auxiliar Adm - Aprendiz I</v>
      </c>
      <c r="C538" s="16">
        <f>VLOOKUP(A538,'FOLHA DE PAGAMENTO'!$A$3:$H$827,5,0)</f>
        <v>45295</v>
      </c>
      <c r="D538" s="17">
        <v>0</v>
      </c>
      <c r="E538" s="17">
        <f>VLOOKUP(A538,'13º SALÁRIO'!$A$3:$O$815,12,0)</f>
        <v>1352.17</v>
      </c>
      <c r="F538" s="17">
        <f>VLOOKUP(A538,'FOLHA DE PAGAMENTO'!$A$3:$H$827,8,0)</f>
        <v>1352.17</v>
      </c>
      <c r="G538" s="18">
        <f>VLOOKUP(A538,DESCONTOS!$A$3:$J$827,10,0)</f>
        <v>700.81</v>
      </c>
      <c r="H538" s="17">
        <f t="shared" si="8"/>
        <v>2003.5300000000002</v>
      </c>
      <c r="I538" s="7"/>
      <c r="J538" s="5"/>
      <c r="K538" s="5"/>
    </row>
    <row r="539" spans="1:11">
      <c r="A539" s="13" t="s">
        <v>547</v>
      </c>
      <c r="B539" s="6" t="str">
        <f>VLOOKUP(A539,'FOLHA DE PAGAMENTO'!$A$3:$H$827,3,0)</f>
        <v>Fisioterapeuta I</v>
      </c>
      <c r="C539" s="16">
        <f>VLOOKUP(A539,'FOLHA DE PAGAMENTO'!$A$3:$H$827,5,0)</f>
        <v>44576</v>
      </c>
      <c r="D539" s="17">
        <v>0</v>
      </c>
      <c r="E539" s="17">
        <f>VLOOKUP(A539,'13º SALÁRIO'!$A$3:$O$815,12,0)</f>
        <v>5006.22</v>
      </c>
      <c r="F539" s="17">
        <f>VLOOKUP(A539,'FOLHA DE PAGAMENTO'!$A$3:$H$827,8,0)</f>
        <v>5168.21</v>
      </c>
      <c r="G539" s="18">
        <f>VLOOKUP(A539,DESCONTOS!$A$3:$J$827,10,0)</f>
        <v>3494.42</v>
      </c>
      <c r="H539" s="17">
        <f t="shared" si="8"/>
        <v>6680.01</v>
      </c>
      <c r="I539" s="7"/>
      <c r="J539" s="5"/>
    </row>
    <row r="540" spans="1:11">
      <c r="A540" s="13" t="s">
        <v>548</v>
      </c>
      <c r="B540" s="6" t="str">
        <f>VLOOKUP(A540,'FOLHA DE PAGAMENTO'!$A$3:$H$827,3,0)</f>
        <v>Tecnico de Enfermagem II</v>
      </c>
      <c r="C540" s="16">
        <f>VLOOKUP(A540,'FOLHA DE PAGAMENTO'!$A$3:$H$827,5,0)</f>
        <v>44531</v>
      </c>
      <c r="D540" s="17">
        <v>0</v>
      </c>
      <c r="E540" s="17">
        <f>VLOOKUP(A540,'13º SALÁRIO'!$A$3:$O$815,12,0)</f>
        <v>2507.63</v>
      </c>
      <c r="F540" s="17">
        <f>VLOOKUP(A540,'FOLHA DE PAGAMENTO'!$A$3:$H$827,8,0)</f>
        <v>4140.53</v>
      </c>
      <c r="G540" s="18">
        <f>VLOOKUP(A540,DESCONTOS!$A$3:$J$827,10,0)</f>
        <v>2879.16</v>
      </c>
      <c r="H540" s="17">
        <f t="shared" si="8"/>
        <v>3769</v>
      </c>
      <c r="I540" s="7"/>
      <c r="J540" s="5"/>
      <c r="K540" s="5"/>
    </row>
    <row r="541" spans="1:11">
      <c r="A541" s="13" t="s">
        <v>549</v>
      </c>
      <c r="B541" s="6" t="str">
        <f>VLOOKUP(A541,'FOLHA DE PAGAMENTO'!$A$3:$H$827,3,0)</f>
        <v>Enfermeiro (a) I</v>
      </c>
      <c r="C541" s="16">
        <f>VLOOKUP(A541,'FOLHA DE PAGAMENTO'!$A$3:$H$827,5,0)</f>
        <v>44730</v>
      </c>
      <c r="D541" s="17">
        <v>0</v>
      </c>
      <c r="E541" s="17">
        <f>VLOOKUP(A541,'13º SALÁRIO'!$A$3:$O$815,12,0)</f>
        <v>2817.05</v>
      </c>
      <c r="F541" s="17">
        <f>VLOOKUP(A541,'FOLHA DE PAGAMENTO'!$A$3:$H$827,8,0)</f>
        <v>0</v>
      </c>
      <c r="G541" s="18">
        <f>VLOOKUP(A541,DESCONTOS!$A$3:$J$827,10,0)</f>
        <v>1453.92</v>
      </c>
      <c r="H541" s="17">
        <f t="shared" si="8"/>
        <v>1363.13</v>
      </c>
      <c r="I541" s="7"/>
      <c r="J541" s="5"/>
      <c r="K541" s="5"/>
    </row>
    <row r="542" spans="1:11">
      <c r="A542" s="13" t="s">
        <v>550</v>
      </c>
      <c r="B542" s="6" t="str">
        <f>VLOOKUP(A542,'FOLHA DE PAGAMENTO'!$A$3:$H$827,3,0)</f>
        <v>Tecnico de Enfermagem II</v>
      </c>
      <c r="C542" s="16">
        <f>VLOOKUP(A542,'FOLHA DE PAGAMENTO'!$A$3:$H$827,5,0)</f>
        <v>44593</v>
      </c>
      <c r="D542" s="17">
        <v>0</v>
      </c>
      <c r="E542" s="17">
        <f>VLOOKUP(A542,'13º SALÁRIO'!$A$3:$O$815,12,0)</f>
        <v>4341.32</v>
      </c>
      <c r="F542" s="17">
        <f>VLOOKUP(A542,'FOLHA DE PAGAMENTO'!$A$3:$H$827,8,0)</f>
        <v>4863.88</v>
      </c>
      <c r="G542" s="18">
        <f>VLOOKUP(A542,DESCONTOS!$A$3:$J$827,10,0)</f>
        <v>3987.67</v>
      </c>
      <c r="H542" s="17">
        <f t="shared" si="8"/>
        <v>5217.5300000000007</v>
      </c>
      <c r="I542" s="7"/>
      <c r="J542" s="5"/>
      <c r="K542" s="5"/>
    </row>
    <row r="543" spans="1:11">
      <c r="A543" s="13" t="s">
        <v>551</v>
      </c>
      <c r="B543" s="6" t="str">
        <f>VLOOKUP(A543,'FOLHA DE PAGAMENTO'!$A$3:$H$827,3,0)</f>
        <v>Tecnico de Enfermagem II</v>
      </c>
      <c r="C543" s="16">
        <f>VLOOKUP(A543,'FOLHA DE PAGAMENTO'!$A$3:$H$827,5,0)</f>
        <v>44595</v>
      </c>
      <c r="D543" s="17">
        <v>0</v>
      </c>
      <c r="E543" s="17">
        <f>VLOOKUP(A543,'13º SALÁRIO'!$A$3:$O$815,12,0)</f>
        <v>4583.32</v>
      </c>
      <c r="F543" s="17">
        <f>VLOOKUP(A543,'FOLHA DE PAGAMENTO'!$A$3:$H$827,8,0)</f>
        <v>4641.4399999999996</v>
      </c>
      <c r="G543" s="18">
        <f>VLOOKUP(A543,DESCONTOS!$A$3:$J$827,10,0)</f>
        <v>4233.4500000000007</v>
      </c>
      <c r="H543" s="17">
        <f t="shared" si="8"/>
        <v>4991.3099999999977</v>
      </c>
      <c r="I543" s="7"/>
      <c r="J543" s="5"/>
      <c r="K543" s="5"/>
    </row>
    <row r="544" spans="1:11">
      <c r="A544" s="13" t="s">
        <v>552</v>
      </c>
      <c r="B544" s="6" t="str">
        <f>VLOOKUP(A544,'FOLHA DE PAGAMENTO'!$A$3:$H$827,3,0)</f>
        <v>Técnico de Enfermagem I</v>
      </c>
      <c r="C544" s="16">
        <f>VLOOKUP(A544,'FOLHA DE PAGAMENTO'!$A$3:$H$827,5,0)</f>
        <v>45432</v>
      </c>
      <c r="D544" s="17">
        <v>0</v>
      </c>
      <c r="E544" s="17">
        <f>VLOOKUP(A544,'13º SALÁRIO'!$A$3:$O$815,12,0)</f>
        <v>2802.13</v>
      </c>
      <c r="F544" s="17">
        <f>VLOOKUP(A544,'FOLHA DE PAGAMENTO'!$A$3:$H$827,8,0)</f>
        <v>4661.8599999999997</v>
      </c>
      <c r="G544" s="18">
        <f>VLOOKUP(A544,DESCONTOS!$A$3:$J$827,10,0)</f>
        <v>3247.96</v>
      </c>
      <c r="H544" s="17">
        <f t="shared" si="8"/>
        <v>4216.03</v>
      </c>
      <c r="I544" s="7"/>
      <c r="J544" s="5"/>
      <c r="K544" s="5"/>
    </row>
    <row r="545" spans="1:11">
      <c r="A545" s="13" t="s">
        <v>553</v>
      </c>
      <c r="B545" s="6" t="str">
        <f>VLOOKUP(A545,'FOLHA DE PAGAMENTO'!$A$3:$H$827,3,0)</f>
        <v>Assistente Social I</v>
      </c>
      <c r="C545" s="16">
        <f>VLOOKUP(A545,'FOLHA DE PAGAMENTO'!$A$3:$H$827,5,0)</f>
        <v>44531</v>
      </c>
      <c r="D545" s="17">
        <v>0</v>
      </c>
      <c r="E545" s="17">
        <f>VLOOKUP(A545,'13º SALÁRIO'!$A$3:$O$815,12,0)</f>
        <v>5254.57</v>
      </c>
      <c r="F545" s="17">
        <f>VLOOKUP(A545,'FOLHA DE PAGAMENTO'!$A$3:$H$827,8,0)</f>
        <v>6132.12</v>
      </c>
      <c r="G545" s="18">
        <f>VLOOKUP(A545,DESCONTOS!$A$3:$J$827,10,0)</f>
        <v>3786.29</v>
      </c>
      <c r="H545" s="17">
        <f t="shared" si="8"/>
        <v>7600.3999999999987</v>
      </c>
      <c r="I545" s="7"/>
      <c r="J545" s="5"/>
      <c r="K545" s="5"/>
    </row>
    <row r="546" spans="1:11">
      <c r="A546" s="13" t="s">
        <v>554</v>
      </c>
      <c r="B546" s="6" t="str">
        <f>VLOOKUP(A546,'FOLHA DE PAGAMENTO'!$A$3:$H$827,3,0)</f>
        <v>Técnico de Enfermagem I</v>
      </c>
      <c r="C546" s="16">
        <f>VLOOKUP(A546,'FOLHA DE PAGAMENTO'!$A$3:$H$827,5,0)</f>
        <v>45327</v>
      </c>
      <c r="D546" s="17">
        <v>0</v>
      </c>
      <c r="E546" s="17">
        <f>VLOOKUP(A546,'13º SALÁRIO'!$A$3:$O$815,12,0)</f>
        <v>4052.44</v>
      </c>
      <c r="F546" s="17">
        <f>VLOOKUP(A546,'FOLHA DE PAGAMENTO'!$A$3:$H$827,8,0)</f>
        <v>4225.76</v>
      </c>
      <c r="G546" s="18">
        <f>VLOOKUP(A546,DESCONTOS!$A$3:$J$827,10,0)</f>
        <v>3643.4300000000003</v>
      </c>
      <c r="H546" s="17">
        <f t="shared" si="8"/>
        <v>4634.7700000000004</v>
      </c>
      <c r="I546" s="7"/>
      <c r="J546" s="5"/>
      <c r="K546" s="5"/>
    </row>
    <row r="547" spans="1:11">
      <c r="A547" s="13" t="s">
        <v>555</v>
      </c>
      <c r="B547" s="6" t="str">
        <f>VLOOKUP(A547,'FOLHA DE PAGAMENTO'!$A$3:$H$827,3,0)</f>
        <v>Analista de Qualidade I</v>
      </c>
      <c r="C547" s="16">
        <f>VLOOKUP(A547,'FOLHA DE PAGAMENTO'!$A$3:$H$827,5,0)</f>
        <v>45363</v>
      </c>
      <c r="D547" s="17">
        <v>0</v>
      </c>
      <c r="E547" s="17">
        <f>VLOOKUP(A547,'13º SALÁRIO'!$A$3:$O$815,12,0)</f>
        <v>3503.8</v>
      </c>
      <c r="F547" s="17">
        <f>VLOOKUP(A547,'FOLHA DE PAGAMENTO'!$A$3:$H$827,8,0)</f>
        <v>4204.5600000000004</v>
      </c>
      <c r="G547" s="18">
        <f>VLOOKUP(A547,DESCONTOS!$A$3:$J$827,10,0)</f>
        <v>2355.48</v>
      </c>
      <c r="H547" s="17">
        <f t="shared" si="8"/>
        <v>5352.880000000001</v>
      </c>
      <c r="I547" s="7"/>
      <c r="J547" s="5"/>
      <c r="K547" s="5"/>
    </row>
    <row r="548" spans="1:11">
      <c r="A548" s="13" t="s">
        <v>556</v>
      </c>
      <c r="B548" s="6" t="str">
        <f>VLOOKUP(A548,'FOLHA DE PAGAMENTO'!$A$3:$H$827,3,0)</f>
        <v>Técnico de Enfermagem I</v>
      </c>
      <c r="C548" s="16">
        <f>VLOOKUP(A548,'FOLHA DE PAGAMENTO'!$A$3:$H$827,5,0)</f>
        <v>45243</v>
      </c>
      <c r="D548" s="17">
        <v>0</v>
      </c>
      <c r="E548" s="17">
        <f>VLOOKUP(A548,'13º SALÁRIO'!$A$3:$O$815,12,0)</f>
        <v>4341.32</v>
      </c>
      <c r="F548" s="17">
        <f>VLOOKUP(A548,'FOLHA DE PAGAMENTO'!$A$3:$H$827,8,0)</f>
        <v>4341.32</v>
      </c>
      <c r="G548" s="18">
        <f>VLOOKUP(A548,DESCONTOS!$A$3:$J$827,10,0)</f>
        <v>3816.29</v>
      </c>
      <c r="H548" s="17">
        <f t="shared" si="8"/>
        <v>4866.3499999999995</v>
      </c>
      <c r="I548" s="7"/>
      <c r="J548" s="5"/>
      <c r="K548" s="5"/>
    </row>
    <row r="549" spans="1:11">
      <c r="A549" s="13" t="s">
        <v>557</v>
      </c>
      <c r="B549" s="6" t="str">
        <f>VLOOKUP(A549,'FOLHA DE PAGAMENTO'!$A$3:$H$827,3,0)</f>
        <v>Auxiliar Administrativo I</v>
      </c>
      <c r="C549" s="16">
        <f>VLOOKUP(A549,'FOLHA DE PAGAMENTO'!$A$3:$H$827,5,0)</f>
        <v>45614</v>
      </c>
      <c r="D549" s="17">
        <v>0</v>
      </c>
      <c r="E549" s="17">
        <f>VLOOKUP(A549,'13º SALÁRIO'!$A$3:$O$815,12,0)</f>
        <v>187.21</v>
      </c>
      <c r="F549" s="17">
        <f>VLOOKUP(A549,'FOLHA DE PAGAMENTO'!$A$3:$H$827,8,0)</f>
        <v>2246.46</v>
      </c>
      <c r="G549" s="18">
        <f>VLOOKUP(A549,DESCONTOS!$A$3:$J$827,10,0)</f>
        <v>264.65999999999997</v>
      </c>
      <c r="H549" s="17">
        <f t="shared" si="8"/>
        <v>2169.0100000000002</v>
      </c>
      <c r="I549" s="7"/>
      <c r="J549" s="5"/>
      <c r="K549" s="5"/>
    </row>
    <row r="550" spans="1:11">
      <c r="A550" s="13" t="s">
        <v>558</v>
      </c>
      <c r="B550" s="6" t="str">
        <f>VLOOKUP(A550,'FOLHA DE PAGAMENTO'!$A$3:$H$827,3,0)</f>
        <v>Auxiliar Administrativo  I</v>
      </c>
      <c r="C550" s="16">
        <f>VLOOKUP(A550,'FOLHA DE PAGAMENTO'!$A$3:$H$827,5,0)</f>
        <v>45026</v>
      </c>
      <c r="D550" s="17">
        <v>0</v>
      </c>
      <c r="E550" s="17">
        <f>VLOOKUP(A550,'13º SALÁRIO'!$A$3:$O$815,12,0)</f>
        <v>2246.46</v>
      </c>
      <c r="F550" s="17">
        <f>VLOOKUP(A550,'FOLHA DE PAGAMENTO'!$A$3:$H$827,8,0)</f>
        <v>2628.07</v>
      </c>
      <c r="G550" s="18">
        <f>VLOOKUP(A550,DESCONTOS!$A$3:$J$827,10,0)</f>
        <v>1197.4000000000001</v>
      </c>
      <c r="H550" s="17">
        <f t="shared" si="8"/>
        <v>3677.1300000000006</v>
      </c>
      <c r="I550" s="7"/>
      <c r="J550" s="5"/>
      <c r="K550" s="5"/>
    </row>
    <row r="551" spans="1:11">
      <c r="A551" s="13" t="s">
        <v>559</v>
      </c>
      <c r="B551" s="6" t="str">
        <f>VLOOKUP(A551,'FOLHA DE PAGAMENTO'!$A$3:$H$827,3,0)</f>
        <v>Fisioterapeuta I</v>
      </c>
      <c r="C551" s="16">
        <f>VLOOKUP(A551,'FOLHA DE PAGAMENTO'!$A$3:$H$827,5,0)</f>
        <v>44715</v>
      </c>
      <c r="D551" s="17">
        <v>6207.6</v>
      </c>
      <c r="E551" s="17">
        <f>VLOOKUP(A551,'13º SALÁRIO'!$A$3:$O$815,12,0)</f>
        <v>5173.0600000000004</v>
      </c>
      <c r="F551" s="17">
        <f>VLOOKUP(A551,'FOLHA DE PAGAMENTO'!$A$3:$H$827,8,0)</f>
        <v>6858.09</v>
      </c>
      <c r="G551" s="18">
        <f>VLOOKUP(A551,DESCONTOS!$A$3:$J$827,10,0)</f>
        <v>9358.4399999999987</v>
      </c>
      <c r="H551" s="17">
        <f t="shared" si="8"/>
        <v>8880.3100000000013</v>
      </c>
      <c r="I551" s="7"/>
      <c r="J551" s="5"/>
      <c r="K551" s="5"/>
    </row>
    <row r="552" spans="1:11">
      <c r="A552" s="13" t="s">
        <v>560</v>
      </c>
      <c r="B552" s="6" t="str">
        <f>VLOOKUP(A552,'FOLHA DE PAGAMENTO'!$A$3:$H$827,3,0)</f>
        <v>Técnico de Enfermagem I</v>
      </c>
      <c r="C552" s="16">
        <f>VLOOKUP(A552,'FOLHA DE PAGAMENTO'!$A$3:$H$827,5,0)</f>
        <v>45327</v>
      </c>
      <c r="D552" s="17">
        <v>0</v>
      </c>
      <c r="E552" s="17">
        <f>VLOOKUP(A552,'13º SALÁRIO'!$A$3:$O$815,12,0)</f>
        <v>3793.58</v>
      </c>
      <c r="F552" s="17">
        <f>VLOOKUP(A552,'FOLHA DE PAGAMENTO'!$A$3:$H$827,8,0)</f>
        <v>4058.92</v>
      </c>
      <c r="G552" s="18">
        <f>VLOOKUP(A552,DESCONTOS!$A$3:$J$827,10,0)</f>
        <v>3548.52</v>
      </c>
      <c r="H552" s="17">
        <f t="shared" si="8"/>
        <v>4303.9799999999996</v>
      </c>
      <c r="I552" s="7"/>
      <c r="J552" s="5"/>
      <c r="K552" s="5"/>
    </row>
    <row r="553" spans="1:11">
      <c r="A553" s="13" t="s">
        <v>561</v>
      </c>
      <c r="B553" s="6" t="str">
        <f>VLOOKUP(A553,'FOLHA DE PAGAMENTO'!$A$3:$H$827,3,0)</f>
        <v>Técnico de Enfermagem I</v>
      </c>
      <c r="C553" s="16">
        <f>VLOOKUP(A553,'FOLHA DE PAGAMENTO'!$A$3:$H$827,5,0)</f>
        <v>45313</v>
      </c>
      <c r="D553" s="17">
        <v>0</v>
      </c>
      <c r="E553" s="17">
        <f>VLOOKUP(A553,'13º SALÁRIO'!$A$3:$O$815,12,0)</f>
        <v>3804.43</v>
      </c>
      <c r="F553" s="17">
        <f>VLOOKUP(A553,'FOLHA DE PAGAMENTO'!$A$3:$H$827,8,0)</f>
        <v>5036.57</v>
      </c>
      <c r="G553" s="18">
        <f>VLOOKUP(A553,DESCONTOS!$A$3:$J$827,10,0)</f>
        <v>3719.9300000000003</v>
      </c>
      <c r="H553" s="17">
        <f t="shared" si="8"/>
        <v>5121.07</v>
      </c>
      <c r="I553" s="7"/>
      <c r="J553" s="5"/>
      <c r="K553" s="5"/>
    </row>
    <row r="554" spans="1:11">
      <c r="A554" s="13" t="s">
        <v>562</v>
      </c>
      <c r="B554" s="6" t="str">
        <f>VLOOKUP(A554,'FOLHA DE PAGAMENTO'!$A$3:$H$827,3,0)</f>
        <v>Tecnico de Enfermagem II</v>
      </c>
      <c r="C554" s="16">
        <f>VLOOKUP(A554,'FOLHA DE PAGAMENTO'!$A$3:$H$827,5,0)</f>
        <v>44593</v>
      </c>
      <c r="D554" s="17">
        <v>0</v>
      </c>
      <c r="E554" s="17">
        <f>VLOOKUP(A554,'13º SALÁRIO'!$A$3:$O$815,12,0)</f>
        <v>4581.95</v>
      </c>
      <c r="F554" s="17">
        <f>VLOOKUP(A554,'FOLHA DE PAGAMENTO'!$A$3:$H$827,8,0)</f>
        <v>4708.29</v>
      </c>
      <c r="G554" s="18">
        <f>VLOOKUP(A554,DESCONTOS!$A$3:$J$827,10,0)</f>
        <v>4251.5600000000004</v>
      </c>
      <c r="H554" s="17">
        <f t="shared" si="8"/>
        <v>5038.6799999999994</v>
      </c>
      <c r="I554" s="7"/>
      <c r="J554" s="5"/>
      <c r="K554" s="5"/>
    </row>
    <row r="555" spans="1:11">
      <c r="A555" s="13" t="s">
        <v>563</v>
      </c>
      <c r="B555" s="6" t="str">
        <f>VLOOKUP(A555,'FOLHA DE PAGAMENTO'!$A$3:$H$827,3,0)</f>
        <v>Tecnico de Enfermagem II</v>
      </c>
      <c r="C555" s="16">
        <f>VLOOKUP(A555,'FOLHA DE PAGAMENTO'!$A$3:$H$827,5,0)</f>
        <v>44540</v>
      </c>
      <c r="D555" s="17">
        <v>0</v>
      </c>
      <c r="E555" s="17">
        <f>VLOOKUP(A555,'13º SALÁRIO'!$A$3:$O$815,12,0)</f>
        <v>4630.83</v>
      </c>
      <c r="F555" s="17">
        <f>VLOOKUP(A555,'FOLHA DE PAGAMENTO'!$A$3:$H$827,8,0)</f>
        <v>4743.7299999999996</v>
      </c>
      <c r="G555" s="18">
        <f>VLOOKUP(A555,DESCONTOS!$A$3:$J$827,10,0)</f>
        <v>4258.2800000000007</v>
      </c>
      <c r="H555" s="17">
        <f t="shared" si="8"/>
        <v>5116.2799999999988</v>
      </c>
      <c r="I555" s="7"/>
      <c r="J555" s="5"/>
      <c r="K555" s="5"/>
    </row>
    <row r="556" spans="1:11">
      <c r="A556" s="13" t="s">
        <v>564</v>
      </c>
      <c r="B556" s="6" t="str">
        <f>VLOOKUP(A556,'FOLHA DE PAGAMENTO'!$A$3:$H$827,3,0)</f>
        <v>Técnico de Enfermagem I</v>
      </c>
      <c r="C556" s="16">
        <f>VLOOKUP(A556,'FOLHA DE PAGAMENTO'!$A$3:$H$827,5,0)</f>
        <v>45607</v>
      </c>
      <c r="D556" s="17">
        <v>0</v>
      </c>
      <c r="E556" s="17">
        <f>VLOOKUP(A556,'13º SALÁRIO'!$A$3:$O$815,12,0)</f>
        <v>1452.48</v>
      </c>
      <c r="F556" s="17">
        <f>VLOOKUP(A556,'FOLHA DE PAGAMENTO'!$A$3:$H$827,8,0)</f>
        <v>4341.32</v>
      </c>
      <c r="G556" s="18">
        <f>VLOOKUP(A556,DESCONTOS!$A$3:$J$827,10,0)</f>
        <v>2388.09</v>
      </c>
      <c r="H556" s="17">
        <f t="shared" si="8"/>
        <v>3405.7099999999991</v>
      </c>
      <c r="I556" s="7"/>
      <c r="J556" s="5"/>
      <c r="K556" s="5"/>
    </row>
    <row r="557" spans="1:11">
      <c r="A557" s="13" t="s">
        <v>565</v>
      </c>
      <c r="B557" s="6" t="str">
        <f>VLOOKUP(A557,'FOLHA DE PAGAMENTO'!$A$3:$H$827,3,0)</f>
        <v>Tecnico de Enfermagem II</v>
      </c>
      <c r="C557" s="16">
        <f>VLOOKUP(A557,'FOLHA DE PAGAMENTO'!$A$3:$H$827,5,0)</f>
        <v>44532</v>
      </c>
      <c r="D557" s="17">
        <v>0</v>
      </c>
      <c r="E557" s="17">
        <f>VLOOKUP(A557,'13º SALÁRIO'!$A$3:$O$815,12,0)</f>
        <v>4654.9799999999996</v>
      </c>
      <c r="F557" s="17">
        <f>VLOOKUP(A557,'FOLHA DE PAGAMENTO'!$A$3:$H$827,8,0)</f>
        <v>2931.03</v>
      </c>
      <c r="G557" s="18">
        <f>VLOOKUP(A557,DESCONTOS!$A$3:$J$827,10,0)</f>
        <v>3965.2200000000003</v>
      </c>
      <c r="H557" s="17">
        <f t="shared" si="8"/>
        <v>3620.79</v>
      </c>
      <c r="I557" s="7"/>
      <c r="J557" s="5"/>
      <c r="K557" s="5"/>
    </row>
    <row r="558" spans="1:11">
      <c r="A558" s="13" t="s">
        <v>566</v>
      </c>
      <c r="B558" s="6" t="str">
        <f>VLOOKUP(A558,'FOLHA DE PAGAMENTO'!$A$3:$H$827,3,0)</f>
        <v>Assist Adm de Faturamento I</v>
      </c>
      <c r="C558" s="16">
        <f>VLOOKUP(A558,'FOLHA DE PAGAMENTO'!$A$3:$H$827,5,0)</f>
        <v>45397</v>
      </c>
      <c r="D558" s="17">
        <v>0</v>
      </c>
      <c r="E558" s="17">
        <f>VLOOKUP(A558,'13º SALÁRIO'!$A$3:$O$815,12,0)</f>
        <v>1762.71</v>
      </c>
      <c r="F558" s="17">
        <f>VLOOKUP(A558,'FOLHA DE PAGAMENTO'!$A$3:$H$827,8,0)</f>
        <v>2350.2800000000002</v>
      </c>
      <c r="G558" s="18">
        <f>VLOOKUP(A558,DESCONTOS!$A$3:$J$827,10,0)</f>
        <v>987.59</v>
      </c>
      <c r="H558" s="17">
        <f t="shared" si="8"/>
        <v>3125.3999999999996</v>
      </c>
      <c r="I558" s="7"/>
      <c r="J558" s="5"/>
      <c r="K558" s="5"/>
    </row>
    <row r="559" spans="1:11">
      <c r="A559" s="13" t="s">
        <v>567</v>
      </c>
      <c r="B559" s="6" t="str">
        <f>VLOOKUP(A559,'FOLHA DE PAGAMENTO'!$A$3:$H$827,3,0)</f>
        <v>Técnico de Enfermagem I</v>
      </c>
      <c r="C559" s="16">
        <f>VLOOKUP(A559,'FOLHA DE PAGAMENTO'!$A$3:$H$827,5,0)</f>
        <v>45509</v>
      </c>
      <c r="D559" s="17">
        <v>0</v>
      </c>
      <c r="E559" s="17">
        <f>VLOOKUP(A559,'13º SALÁRIO'!$A$3:$O$815,12,0)</f>
        <v>2386.5100000000002</v>
      </c>
      <c r="F559" s="17">
        <f>VLOOKUP(A559,'FOLHA DE PAGAMENTO'!$A$3:$H$827,8,0)</f>
        <v>4657.8100000000004</v>
      </c>
      <c r="G559" s="18">
        <f>VLOOKUP(A559,DESCONTOS!$A$3:$J$827,10,0)</f>
        <v>3034.76</v>
      </c>
      <c r="H559" s="17">
        <f t="shared" si="8"/>
        <v>4009.5600000000004</v>
      </c>
      <c r="I559" s="7"/>
      <c r="J559" s="5"/>
      <c r="K559" s="5"/>
    </row>
    <row r="560" spans="1:11">
      <c r="A560" s="13" t="s">
        <v>568</v>
      </c>
      <c r="B560" s="6" t="str">
        <f>VLOOKUP(A560,'FOLHA DE PAGAMENTO'!$A$3:$H$827,3,0)</f>
        <v>Tecnico de Enfermagem II</v>
      </c>
      <c r="C560" s="16">
        <f>VLOOKUP(A560,'FOLHA DE PAGAMENTO'!$A$3:$H$827,5,0)</f>
        <v>44532</v>
      </c>
      <c r="D560" s="17">
        <v>0</v>
      </c>
      <c r="E560" s="17">
        <v>0</v>
      </c>
      <c r="F560" s="17">
        <f>VLOOKUP(A560,'FOLHA DE PAGAMENTO'!$A$3:$H$827,8,0)</f>
        <v>13553.3</v>
      </c>
      <c r="G560" s="18">
        <f>VLOOKUP(A560,DESCONTOS!$A$3:$J$827,10,0)</f>
        <v>13553.3</v>
      </c>
      <c r="H560" s="17">
        <f t="shared" si="8"/>
        <v>0</v>
      </c>
      <c r="I560" s="7"/>
      <c r="J560" s="5"/>
      <c r="K560" s="5"/>
    </row>
    <row r="561" spans="1:11">
      <c r="A561" s="13" t="s">
        <v>569</v>
      </c>
      <c r="B561" s="6" t="str">
        <f>VLOOKUP(A561,'FOLHA DE PAGAMENTO'!$A$3:$H$827,3,0)</f>
        <v>Tecnico de Enfermagem II</v>
      </c>
      <c r="C561" s="16">
        <f>VLOOKUP(A561,'FOLHA DE PAGAMENTO'!$A$3:$H$827,5,0)</f>
        <v>44546</v>
      </c>
      <c r="D561" s="17">
        <v>0</v>
      </c>
      <c r="E561" s="17">
        <f>VLOOKUP(A561,'13º SALÁRIO'!$A$3:$O$815,12,0)</f>
        <v>0</v>
      </c>
      <c r="F561" s="17">
        <f>VLOOKUP(A561,'FOLHA DE PAGAMENTO'!$A$3:$H$827,8,0)</f>
        <v>0</v>
      </c>
      <c r="G561" s="18">
        <f>VLOOKUP(A561,DESCONTOS!$A$3:$J$827,10,0)</f>
        <v>0</v>
      </c>
      <c r="H561" s="17">
        <f t="shared" si="8"/>
        <v>0</v>
      </c>
      <c r="I561" s="7"/>
      <c r="J561" s="5"/>
      <c r="K561" s="5"/>
    </row>
    <row r="562" spans="1:11">
      <c r="A562" s="13" t="s">
        <v>570</v>
      </c>
      <c r="B562" s="6" t="str">
        <f>VLOOKUP(A562,'FOLHA DE PAGAMENTO'!$A$3:$H$827,3,0)</f>
        <v>Tecnico de Enfermagem II</v>
      </c>
      <c r="C562" s="16">
        <f>VLOOKUP(A562,'FOLHA DE PAGAMENTO'!$A$3:$H$827,5,0)</f>
        <v>44586</v>
      </c>
      <c r="D562" s="17">
        <v>0</v>
      </c>
      <c r="E562" s="17">
        <f>VLOOKUP(A562,'13º SALÁRIO'!$A$3:$O$815,12,0)</f>
        <v>4863.7</v>
      </c>
      <c r="F562" s="17">
        <f>VLOOKUP(A562,'FOLHA DE PAGAMENTO'!$A$3:$H$827,8,0)</f>
        <v>4715.8999999999996</v>
      </c>
      <c r="G562" s="18">
        <f>VLOOKUP(A562,DESCONTOS!$A$3:$J$827,10,0)</f>
        <v>4474.67</v>
      </c>
      <c r="H562" s="17">
        <f t="shared" si="8"/>
        <v>5104.9299999999985</v>
      </c>
      <c r="I562" s="7"/>
      <c r="J562" s="5"/>
      <c r="K562" s="5"/>
    </row>
    <row r="563" spans="1:11">
      <c r="A563" s="13" t="s">
        <v>571</v>
      </c>
      <c r="B563" s="6" t="str">
        <f>VLOOKUP(A563,'FOLHA DE PAGAMENTO'!$A$3:$H$827,3,0)</f>
        <v>Coordenador de Enfermagem II</v>
      </c>
      <c r="C563" s="16">
        <f>VLOOKUP(A563,'FOLHA DE PAGAMENTO'!$A$3:$H$827,5,0)</f>
        <v>44531</v>
      </c>
      <c r="D563" s="17">
        <v>0</v>
      </c>
      <c r="E563" s="17">
        <f>VLOOKUP(A563,'13º SALÁRIO'!$A$3:$O$815,12,0)</f>
        <v>12240.33</v>
      </c>
      <c r="F563" s="17">
        <f>VLOOKUP(A563,'FOLHA DE PAGAMENTO'!$A$3:$H$827,8,0)</f>
        <v>11957.93</v>
      </c>
      <c r="G563" s="18">
        <f>VLOOKUP(A563,DESCONTOS!$A$3:$J$827,10,0)</f>
        <v>10822.23</v>
      </c>
      <c r="H563" s="17">
        <f t="shared" si="8"/>
        <v>13376.030000000002</v>
      </c>
      <c r="I563" s="7"/>
      <c r="J563" s="5"/>
      <c r="K563" s="5"/>
    </row>
    <row r="564" spans="1:11">
      <c r="A564" s="13" t="s">
        <v>572</v>
      </c>
      <c r="B564" s="6" t="str">
        <f>VLOOKUP(A564,'FOLHA DE PAGAMENTO'!$A$3:$H$827,3,0)</f>
        <v>Tecnico de Enfermagem II</v>
      </c>
      <c r="C564" s="16">
        <f>VLOOKUP(A564,'FOLHA DE PAGAMENTO'!$A$3:$H$827,5,0)</f>
        <v>44531</v>
      </c>
      <c r="D564" s="17">
        <v>0</v>
      </c>
      <c r="E564" s="17">
        <f>VLOOKUP(A564,'13º SALÁRIO'!$A$3:$O$815,12,0)</f>
        <v>4997.3900000000003</v>
      </c>
      <c r="F564" s="17">
        <f>VLOOKUP(A564,'FOLHA DE PAGAMENTO'!$A$3:$H$827,8,0)</f>
        <v>5156.5600000000004</v>
      </c>
      <c r="G564" s="18">
        <f>VLOOKUP(A564,DESCONTOS!$A$3:$J$827,10,0)</f>
        <v>4491.1900000000005</v>
      </c>
      <c r="H564" s="17">
        <f t="shared" si="8"/>
        <v>5662.76</v>
      </c>
      <c r="I564" s="7"/>
      <c r="J564" s="5"/>
      <c r="K564" s="5"/>
    </row>
    <row r="565" spans="1:11">
      <c r="A565" s="13" t="s">
        <v>573</v>
      </c>
      <c r="B565" s="6" t="str">
        <f>VLOOKUP(A565,'FOLHA DE PAGAMENTO'!$A$3:$H$827,3,0)</f>
        <v>Tecnico de Enfermagem II</v>
      </c>
      <c r="C565" s="16">
        <f>VLOOKUP(A565,'FOLHA DE PAGAMENTO'!$A$3:$H$827,5,0)</f>
        <v>44759</v>
      </c>
      <c r="D565" s="17">
        <v>4805.6899999999996</v>
      </c>
      <c r="E565" s="17">
        <f>VLOOKUP(A565,'13º SALÁRIO'!$A$3:$O$815,12,0)</f>
        <v>4598.3100000000004</v>
      </c>
      <c r="F565" s="17">
        <f>VLOOKUP(A565,'FOLHA DE PAGAMENTO'!$A$3:$H$827,8,0)</f>
        <v>5918.68</v>
      </c>
      <c r="G565" s="18">
        <f>VLOOKUP(A565,DESCONTOS!$A$3:$J$827,10,0)</f>
        <v>8637.5600000000013</v>
      </c>
      <c r="H565" s="17">
        <f t="shared" si="8"/>
        <v>6685.119999999999</v>
      </c>
      <c r="I565" s="7"/>
      <c r="J565" s="5"/>
      <c r="K565" s="5"/>
    </row>
    <row r="566" spans="1:11">
      <c r="A566" s="13" t="s">
        <v>574</v>
      </c>
      <c r="B566" s="6" t="str">
        <f>VLOOKUP(A566,'FOLHA DE PAGAMENTO'!$A$3:$H$827,3,0)</f>
        <v>Tecnico de Enfermagem II</v>
      </c>
      <c r="C566" s="16">
        <f>VLOOKUP(A566,'FOLHA DE PAGAMENTO'!$A$3:$H$827,5,0)</f>
        <v>44586</v>
      </c>
      <c r="D566" s="17">
        <v>0</v>
      </c>
      <c r="E566" s="17">
        <f>VLOOKUP(A566,'13º SALÁRIO'!$A$3:$O$815,12,0)</f>
        <v>4341.32</v>
      </c>
      <c r="F566" s="17">
        <f>VLOOKUP(A566,'FOLHA DE PAGAMENTO'!$A$3:$H$827,8,0)</f>
        <v>5258.33</v>
      </c>
      <c r="G566" s="18">
        <f>VLOOKUP(A566,DESCONTOS!$A$3:$J$827,10,0)</f>
        <v>7359.97</v>
      </c>
      <c r="H566" s="17">
        <f t="shared" si="8"/>
        <v>2239.6799999999994</v>
      </c>
      <c r="I566" s="7"/>
      <c r="J566" s="5"/>
      <c r="K566" s="5"/>
    </row>
    <row r="567" spans="1:11">
      <c r="A567" s="13" t="s">
        <v>575</v>
      </c>
      <c r="B567" s="6" t="str">
        <f>VLOOKUP(A567,'FOLHA DE PAGAMENTO'!$A$3:$H$827,3,0)</f>
        <v>Tecnico de Enfermagem II</v>
      </c>
      <c r="C567" s="16">
        <f>VLOOKUP(A567,'FOLHA DE PAGAMENTO'!$A$3:$H$827,5,0)</f>
        <v>44531</v>
      </c>
      <c r="D567" s="17">
        <v>0</v>
      </c>
      <c r="E567" s="17">
        <f>VLOOKUP(A567,'13º SALÁRIO'!$A$3:$O$815,12,0)</f>
        <v>4965.0200000000004</v>
      </c>
      <c r="F567" s="17">
        <f>VLOOKUP(A567,'FOLHA DE PAGAMENTO'!$A$3:$H$827,8,0)</f>
        <v>5198.2</v>
      </c>
      <c r="G567" s="18">
        <f>VLOOKUP(A567,DESCONTOS!$A$3:$J$827,10,0)</f>
        <v>4473.3999999999996</v>
      </c>
      <c r="H567" s="17">
        <f t="shared" si="8"/>
        <v>5689.8200000000015</v>
      </c>
      <c r="I567" s="7"/>
      <c r="J567" s="5"/>
      <c r="K567" s="5"/>
    </row>
    <row r="568" spans="1:11">
      <c r="A568" s="13" t="s">
        <v>576</v>
      </c>
      <c r="B568" s="6" t="str">
        <f>VLOOKUP(A568,'FOLHA DE PAGAMENTO'!$A$3:$H$827,3,0)</f>
        <v>Técnico de Enfermagem I</v>
      </c>
      <c r="C568" s="16">
        <f>VLOOKUP(A568,'FOLHA DE PAGAMENTO'!$A$3:$H$827,5,0)</f>
        <v>45425</v>
      </c>
      <c r="D568" s="17">
        <v>0</v>
      </c>
      <c r="E568" s="17">
        <f>VLOOKUP(A568,'13º SALÁRIO'!$A$3:$O$815,12,0)</f>
        <v>3185.78</v>
      </c>
      <c r="F568" s="17">
        <f>VLOOKUP(A568,'FOLHA DE PAGAMENTO'!$A$3:$H$827,8,0)</f>
        <v>4341.32</v>
      </c>
      <c r="G568" s="18">
        <f>VLOOKUP(A568,DESCONTOS!$A$3:$J$827,10,0)</f>
        <v>3211.6899999999996</v>
      </c>
      <c r="H568" s="17">
        <f t="shared" si="8"/>
        <v>4315.4100000000008</v>
      </c>
      <c r="I568" s="7"/>
      <c r="J568" s="5"/>
      <c r="K568" s="5"/>
    </row>
    <row r="569" spans="1:11">
      <c r="A569" s="13" t="s">
        <v>577</v>
      </c>
      <c r="B569" s="6" t="str">
        <f>VLOOKUP(A569,'FOLHA DE PAGAMENTO'!$A$3:$H$827,3,0)</f>
        <v>Enfermeiro I</v>
      </c>
      <c r="C569" s="16">
        <f>VLOOKUP(A569,'FOLHA DE PAGAMENTO'!$A$3:$H$827,5,0)</f>
        <v>45614</v>
      </c>
      <c r="D569" s="17">
        <v>0</v>
      </c>
      <c r="E569" s="17">
        <f>VLOOKUP(A569,'13º SALÁRIO'!$A$3:$O$815,12,0)</f>
        <v>404.77</v>
      </c>
      <c r="F569" s="17">
        <f>VLOOKUP(A569,'FOLHA DE PAGAMENTO'!$A$3:$H$827,8,0)</f>
        <v>5121.25</v>
      </c>
      <c r="G569" s="18">
        <f>VLOOKUP(A569,DESCONTOS!$A$3:$J$827,10,0)</f>
        <v>1162.26</v>
      </c>
      <c r="H569" s="17">
        <f t="shared" si="8"/>
        <v>4363.76</v>
      </c>
      <c r="I569" s="7"/>
      <c r="J569" s="5"/>
      <c r="K569" s="5"/>
    </row>
    <row r="570" spans="1:11">
      <c r="A570" s="13" t="s">
        <v>578</v>
      </c>
      <c r="B570" s="6" t="str">
        <f>VLOOKUP(A570,'FOLHA DE PAGAMENTO'!$A$3:$H$827,3,0)</f>
        <v>Fisioterapeuta I</v>
      </c>
      <c r="C570" s="16">
        <f>VLOOKUP(A570,'FOLHA DE PAGAMENTO'!$A$3:$H$827,5,0)</f>
        <v>45567</v>
      </c>
      <c r="D570" s="17">
        <v>0</v>
      </c>
      <c r="E570" s="17">
        <f>VLOOKUP(A570,'13º SALÁRIO'!$A$3:$O$815,12,0)</f>
        <v>1150.6500000000001</v>
      </c>
      <c r="F570" s="17">
        <f>VLOOKUP(A570,'FOLHA DE PAGAMENTO'!$A$3:$H$827,8,0)</f>
        <v>4602.59</v>
      </c>
      <c r="G570" s="18">
        <f>VLOOKUP(A570,DESCONTOS!$A$3:$J$827,10,0)</f>
        <v>1320.06</v>
      </c>
      <c r="H570" s="17">
        <f t="shared" si="8"/>
        <v>4433.18</v>
      </c>
      <c r="I570" s="7"/>
      <c r="J570" s="5"/>
      <c r="K570" s="5"/>
    </row>
    <row r="571" spans="1:11">
      <c r="A571" s="13" t="s">
        <v>579</v>
      </c>
      <c r="B571" s="6" t="str">
        <f>VLOOKUP(A571,'FOLHA DE PAGAMENTO'!$A$3:$H$827,3,0)</f>
        <v>Fisioterapeuta I</v>
      </c>
      <c r="C571" s="16">
        <f>VLOOKUP(A571,'FOLHA DE PAGAMENTO'!$A$3:$H$827,5,0)</f>
        <v>45271</v>
      </c>
      <c r="D571" s="17">
        <v>0</v>
      </c>
      <c r="E571" s="17">
        <f>VLOOKUP(A571,'13º SALÁRIO'!$A$3:$O$815,12,0)</f>
        <v>2684.84</v>
      </c>
      <c r="F571" s="17">
        <f>VLOOKUP(A571,'FOLHA DE PAGAMENTO'!$A$3:$H$827,8,0)</f>
        <v>0</v>
      </c>
      <c r="G571" s="18">
        <f>VLOOKUP(A571,DESCONTOS!$A$3:$J$827,10,0)</f>
        <v>1445.69</v>
      </c>
      <c r="H571" s="17">
        <f t="shared" si="8"/>
        <v>1239.1500000000001</v>
      </c>
      <c r="I571" s="7"/>
      <c r="J571" s="5"/>
      <c r="K571" s="5"/>
    </row>
    <row r="572" spans="1:11">
      <c r="A572" s="13" t="s">
        <v>580</v>
      </c>
      <c r="B572" s="6" t="str">
        <f>VLOOKUP(A572,'FOLHA DE PAGAMENTO'!$A$3:$H$827,3,0)</f>
        <v>Auxiliar de Farmácia 12X36 I</v>
      </c>
      <c r="C572" s="16">
        <f>VLOOKUP(A572,'FOLHA DE PAGAMENTO'!$A$3:$H$827,5,0)</f>
        <v>44991</v>
      </c>
      <c r="D572" s="17">
        <v>0</v>
      </c>
      <c r="E572" s="17">
        <f>VLOOKUP(A572,'13º SALÁRIO'!$A$3:$O$815,12,0)</f>
        <v>2336.89</v>
      </c>
      <c r="F572" s="17">
        <f>VLOOKUP(A572,'FOLHA DE PAGAMENTO'!$A$3:$H$827,8,0)</f>
        <v>3835.25</v>
      </c>
      <c r="G572" s="18">
        <f>VLOOKUP(A572,DESCONTOS!$A$3:$J$827,10,0)</f>
        <v>1335.05</v>
      </c>
      <c r="H572" s="17">
        <f t="shared" si="8"/>
        <v>4837.0899999999992</v>
      </c>
      <c r="I572" s="7"/>
      <c r="J572" s="5"/>
    </row>
    <row r="573" spans="1:11">
      <c r="A573" s="13" t="s">
        <v>581</v>
      </c>
      <c r="B573" s="6" t="str">
        <f>VLOOKUP(A573,'FOLHA DE PAGAMENTO'!$A$3:$H$827,3,0)</f>
        <v>Enfermeiro NIR  I</v>
      </c>
      <c r="C573" s="16">
        <f>VLOOKUP(A573,'FOLHA DE PAGAMENTO'!$A$3:$H$827,5,0)</f>
        <v>45418</v>
      </c>
      <c r="D573" s="17">
        <v>0</v>
      </c>
      <c r="E573" s="17">
        <f>VLOOKUP(A573,'13º SALÁRIO'!$A$3:$O$815,12,0)</f>
        <v>2848.42</v>
      </c>
      <c r="F573" s="17">
        <f>VLOOKUP(A573,'FOLHA DE PAGAMENTO'!$A$3:$H$827,8,0)</f>
        <v>4224.2</v>
      </c>
      <c r="G573" s="18">
        <f>VLOOKUP(A573,DESCONTOS!$A$3:$J$827,10,0)</f>
        <v>2096.8500000000004</v>
      </c>
      <c r="H573" s="17">
        <f t="shared" si="8"/>
        <v>4975.7699999999995</v>
      </c>
      <c r="I573" s="7"/>
      <c r="J573" s="5"/>
      <c r="K573" s="5"/>
    </row>
    <row r="574" spans="1:11">
      <c r="A574" s="13" t="s">
        <v>582</v>
      </c>
      <c r="B574" s="6" t="str">
        <f>VLOOKUP(A574,'FOLHA DE PAGAMENTO'!$A$3:$H$827,3,0)</f>
        <v>Tecnico de Enfermagem II</v>
      </c>
      <c r="C574" s="16">
        <f>VLOOKUP(A574,'FOLHA DE PAGAMENTO'!$A$3:$H$827,5,0)</f>
        <v>44531</v>
      </c>
      <c r="D574" s="17">
        <v>0</v>
      </c>
      <c r="E574" s="17">
        <f>VLOOKUP(A574,'13º SALÁRIO'!$A$3:$O$815,12,0)</f>
        <v>4994.8500000000004</v>
      </c>
      <c r="F574" s="17">
        <f>VLOOKUP(A574,'FOLHA DE PAGAMENTO'!$A$3:$H$827,8,0)</f>
        <v>5140.46</v>
      </c>
      <c r="G574" s="18">
        <f>VLOOKUP(A574,DESCONTOS!$A$3:$J$827,10,0)</f>
        <v>4487.6499999999996</v>
      </c>
      <c r="H574" s="17">
        <f t="shared" si="8"/>
        <v>5647.6600000000017</v>
      </c>
      <c r="I574" s="7"/>
      <c r="J574" s="5"/>
      <c r="K574" s="5"/>
    </row>
    <row r="575" spans="1:11">
      <c r="A575" s="13" t="s">
        <v>583</v>
      </c>
      <c r="B575" s="6" t="str">
        <f>VLOOKUP(A575,'FOLHA DE PAGAMENTO'!$A$3:$H$827,3,0)</f>
        <v>Farmaceutico 12X36 I</v>
      </c>
      <c r="C575" s="16">
        <f>VLOOKUP(A575,'FOLHA DE PAGAMENTO'!$A$3:$H$827,5,0)</f>
        <v>44601</v>
      </c>
      <c r="D575" s="17">
        <v>0</v>
      </c>
      <c r="E575" s="17">
        <f>VLOOKUP(A575,'13º SALÁRIO'!$A$3:$O$815,12,0)</f>
        <v>5349.32</v>
      </c>
      <c r="F575" s="17">
        <f>VLOOKUP(A575,'FOLHA DE PAGAMENTO'!$A$3:$H$827,8,0)</f>
        <v>4911.59</v>
      </c>
      <c r="G575" s="18">
        <f>VLOOKUP(A575,DESCONTOS!$A$3:$J$827,10,0)</f>
        <v>4310.28</v>
      </c>
      <c r="H575" s="17">
        <f t="shared" si="8"/>
        <v>5950.63</v>
      </c>
      <c r="I575" s="7"/>
      <c r="J575" s="5"/>
      <c r="K575" s="5"/>
    </row>
    <row r="576" spans="1:11">
      <c r="A576" s="13" t="s">
        <v>584</v>
      </c>
      <c r="B576" s="6" t="str">
        <f>VLOOKUP(A576,'FOLHA DE PAGAMENTO'!$A$3:$H$827,3,0)</f>
        <v>Auxiliar de Farmacia I - 12X36</v>
      </c>
      <c r="C576" s="16">
        <f>VLOOKUP(A576,'FOLHA DE PAGAMENTO'!$A$3:$H$827,5,0)</f>
        <v>45607</v>
      </c>
      <c r="D576" s="17">
        <v>0</v>
      </c>
      <c r="E576" s="17">
        <f>VLOOKUP(A576,'13º SALÁRIO'!$A$3:$O$815,12,0)</f>
        <v>385.19</v>
      </c>
      <c r="F576" s="17">
        <f>VLOOKUP(A576,'FOLHA DE PAGAMENTO'!$A$3:$H$827,8,0)</f>
        <v>2311.12</v>
      </c>
      <c r="G576" s="18">
        <f>VLOOKUP(A576,DESCONTOS!$A$3:$J$827,10,0)</f>
        <v>359.53</v>
      </c>
      <c r="H576" s="17">
        <f t="shared" si="8"/>
        <v>2336.7799999999997</v>
      </c>
      <c r="I576" s="7"/>
      <c r="J576" s="5"/>
      <c r="K576" s="5"/>
    </row>
    <row r="577" spans="1:11">
      <c r="A577" s="13" t="s">
        <v>585</v>
      </c>
      <c r="B577" s="6" t="str">
        <f>VLOOKUP(A577,'FOLHA DE PAGAMENTO'!$A$3:$H$827,3,0)</f>
        <v>Tecnico de Enfermagem II</v>
      </c>
      <c r="C577" s="16">
        <f>VLOOKUP(A577,'FOLHA DE PAGAMENTO'!$A$3:$H$827,5,0)</f>
        <v>44539</v>
      </c>
      <c r="D577" s="17">
        <v>0</v>
      </c>
      <c r="E577" s="17">
        <f>VLOOKUP(A577,'13º SALÁRIO'!$A$3:$O$815,12,0)</f>
        <v>4140.53</v>
      </c>
      <c r="F577" s="17">
        <f>VLOOKUP(A577,'FOLHA DE PAGAMENTO'!$A$3:$H$827,8,0)</f>
        <v>4140.53</v>
      </c>
      <c r="G577" s="18">
        <f>VLOOKUP(A577,DESCONTOS!$A$3:$J$827,10,0)</f>
        <v>3741.57</v>
      </c>
      <c r="H577" s="17">
        <f t="shared" si="8"/>
        <v>4539.49</v>
      </c>
      <c r="I577" s="7"/>
      <c r="J577" s="5"/>
      <c r="K577" s="5"/>
    </row>
    <row r="578" spans="1:11">
      <c r="A578" s="13" t="s">
        <v>586</v>
      </c>
      <c r="B578" s="6" t="str">
        <f>VLOOKUP(A578,'FOLHA DE PAGAMENTO'!$A$3:$H$827,3,0)</f>
        <v>Auxiliar Administrativo I</v>
      </c>
      <c r="C578" s="16">
        <f>VLOOKUP(A578,'FOLHA DE PAGAMENTO'!$A$3:$H$827,5,0)</f>
        <v>45187</v>
      </c>
      <c r="D578" s="17">
        <v>0</v>
      </c>
      <c r="E578" s="17">
        <f>VLOOKUP(A578,'13º SALÁRIO'!$A$3:$O$815,12,0)</f>
        <v>2246.46</v>
      </c>
      <c r="F578" s="17">
        <f>VLOOKUP(A578,'FOLHA DE PAGAMENTO'!$A$3:$H$827,8,0)</f>
        <v>2519.6999999999998</v>
      </c>
      <c r="G578" s="18">
        <f>VLOOKUP(A578,DESCONTOS!$A$3:$J$827,10,0)</f>
        <v>1454.32</v>
      </c>
      <c r="H578" s="17">
        <f t="shared" si="8"/>
        <v>3311.84</v>
      </c>
      <c r="I578" s="7"/>
      <c r="J578" s="5"/>
      <c r="K578" s="5"/>
    </row>
    <row r="579" spans="1:11">
      <c r="A579" s="13" t="s">
        <v>587</v>
      </c>
      <c r="B579" s="6" t="str">
        <f>VLOOKUP(A579,'FOLHA DE PAGAMENTO'!$A$3:$H$827,3,0)</f>
        <v>Tecnico de Enfermagem II</v>
      </c>
      <c r="C579" s="16">
        <f>VLOOKUP(A579,'FOLHA DE PAGAMENTO'!$A$3:$H$827,5,0)</f>
        <v>44532</v>
      </c>
      <c r="D579" s="17">
        <v>0</v>
      </c>
      <c r="E579" s="17">
        <f>VLOOKUP(A579,'13º SALÁRIO'!$A$3:$O$815,12,0)</f>
        <v>4140.53</v>
      </c>
      <c r="F579" s="17">
        <f>VLOOKUP(A579,'FOLHA DE PAGAMENTO'!$A$3:$H$827,8,0)</f>
        <v>4140.53</v>
      </c>
      <c r="G579" s="18">
        <f>VLOOKUP(A579,DESCONTOS!$A$3:$J$827,10,0)</f>
        <v>3757.35</v>
      </c>
      <c r="H579" s="17">
        <f t="shared" si="8"/>
        <v>4523.7099999999991</v>
      </c>
      <c r="I579" s="7"/>
      <c r="J579" s="5"/>
      <c r="K579" s="5"/>
    </row>
    <row r="580" spans="1:11">
      <c r="A580" s="13" t="s">
        <v>588</v>
      </c>
      <c r="B580" s="6" t="str">
        <f>VLOOKUP(A580,'FOLHA DE PAGAMENTO'!$A$3:$H$827,3,0)</f>
        <v>Coordenador Financeiro IV</v>
      </c>
      <c r="C580" s="16">
        <f>VLOOKUP(A580,'FOLHA DE PAGAMENTO'!$A$3:$H$827,5,0)</f>
        <v>44638</v>
      </c>
      <c r="D580" s="17">
        <v>0</v>
      </c>
      <c r="E580" s="17">
        <v>0</v>
      </c>
      <c r="F580" s="17">
        <f>VLOOKUP(A580,'FOLHA DE PAGAMENTO'!$A$3:$H$827,8,0)</f>
        <v>35181.519999999997</v>
      </c>
      <c r="G580" s="18">
        <f>VLOOKUP(A580,DESCONTOS!$A$3:$J$827,10,0)</f>
        <v>35181.519999999997</v>
      </c>
      <c r="H580" s="17">
        <f t="shared" si="8"/>
        <v>0</v>
      </c>
      <c r="I580" s="7"/>
      <c r="J580" s="5"/>
      <c r="K580" s="5"/>
    </row>
    <row r="581" spans="1:11">
      <c r="A581" s="13" t="s">
        <v>589</v>
      </c>
      <c r="B581" s="6" t="str">
        <f>VLOOKUP(A581,'FOLHA DE PAGAMENTO'!$A$3:$H$827,3,0)</f>
        <v>Coordenador de Enfermagem I</v>
      </c>
      <c r="C581" s="16">
        <f>VLOOKUP(A581,'FOLHA DE PAGAMENTO'!$A$3:$H$827,5,0)</f>
        <v>44579</v>
      </c>
      <c r="D581" s="17">
        <v>0</v>
      </c>
      <c r="E581" s="17">
        <f>VLOOKUP(A581,'13º SALÁRIO'!$A$3:$O$815,12,0)</f>
        <v>5922.5</v>
      </c>
      <c r="F581" s="17">
        <f>VLOOKUP(A581,'FOLHA DE PAGAMENTO'!$A$3:$H$827,8,0)</f>
        <v>3577.54</v>
      </c>
      <c r="G581" s="18">
        <f>VLOOKUP(A581,DESCONTOS!$A$3:$J$827,10,0)</f>
        <v>7688.54</v>
      </c>
      <c r="H581" s="17">
        <f t="shared" si="8"/>
        <v>1811.5000000000009</v>
      </c>
      <c r="I581" s="7"/>
      <c r="J581" s="5"/>
      <c r="K581" s="5"/>
    </row>
    <row r="582" spans="1:11">
      <c r="A582" s="13" t="s">
        <v>590</v>
      </c>
      <c r="B582" s="6" t="str">
        <f>VLOOKUP(A582,'FOLHA DE PAGAMENTO'!$A$3:$H$827,3,0)</f>
        <v>Técnico de Enfermagem I</v>
      </c>
      <c r="C582" s="16">
        <f>VLOOKUP(A582,'FOLHA DE PAGAMENTO'!$A$3:$H$827,5,0)</f>
        <v>45327</v>
      </c>
      <c r="D582" s="17">
        <v>0</v>
      </c>
      <c r="E582" s="17">
        <f>VLOOKUP(A582,'13º SALÁRIO'!$A$3:$O$815,12,0)</f>
        <v>4269.03</v>
      </c>
      <c r="F582" s="17">
        <f>VLOOKUP(A582,'FOLHA DE PAGAMENTO'!$A$3:$H$827,8,0)</f>
        <v>4654.78</v>
      </c>
      <c r="G582" s="18">
        <f>VLOOKUP(A582,DESCONTOS!$A$3:$J$827,10,0)</f>
        <v>3988.92</v>
      </c>
      <c r="H582" s="17">
        <f t="shared" ref="H582:H645" si="9">SUM(D582+E582+F582-G582)</f>
        <v>4934.8899999999994</v>
      </c>
      <c r="I582" s="7"/>
      <c r="J582" s="5"/>
      <c r="K582" s="5"/>
    </row>
    <row r="583" spans="1:11">
      <c r="A583" s="13" t="s">
        <v>591</v>
      </c>
      <c r="B583" s="6" t="str">
        <f>VLOOKUP(A583,'FOLHA DE PAGAMENTO'!$A$3:$H$827,3,0)</f>
        <v>Tecnico de Enfermagem II</v>
      </c>
      <c r="C583" s="16">
        <f>VLOOKUP(A583,'FOLHA DE PAGAMENTO'!$A$3:$H$827,5,0)</f>
        <v>44715</v>
      </c>
      <c r="D583" s="17">
        <v>5022.1499999999996</v>
      </c>
      <c r="E583" s="17">
        <f>VLOOKUP(A583,'13º SALÁRIO'!$A$3:$O$815,12,0)</f>
        <v>4341.32</v>
      </c>
      <c r="F583" s="17">
        <f>VLOOKUP(A583,'FOLHA DE PAGAMENTO'!$A$3:$H$827,8,0)</f>
        <v>5496.86</v>
      </c>
      <c r="G583" s="18">
        <f>VLOOKUP(A583,DESCONTOS!$A$3:$J$827,10,0)</f>
        <v>8085.12</v>
      </c>
      <c r="H583" s="17">
        <f t="shared" si="9"/>
        <v>6775.2099999999982</v>
      </c>
      <c r="I583" s="7"/>
      <c r="J583" s="5"/>
      <c r="K583" s="5"/>
    </row>
    <row r="584" spans="1:11">
      <c r="A584" s="13" t="s">
        <v>592</v>
      </c>
      <c r="B584" s="6" t="str">
        <f>VLOOKUP(A584,'FOLHA DE PAGAMENTO'!$A$3:$H$827,3,0)</f>
        <v>Auxiliar de Farmacia I - 12X36</v>
      </c>
      <c r="C584" s="16">
        <f>VLOOKUP(A584,'FOLHA DE PAGAMENTO'!$A$3:$H$827,5,0)</f>
        <v>45539</v>
      </c>
      <c r="D584" s="17">
        <v>0</v>
      </c>
      <c r="E584" s="17">
        <v>0</v>
      </c>
      <c r="F584" s="17">
        <f>VLOOKUP(A584,'FOLHA DE PAGAMENTO'!$A$3:$H$827,8,0)</f>
        <v>1726.08</v>
      </c>
      <c r="G584" s="18">
        <f>VLOOKUP(A584,DESCONTOS!$A$3:$J$827,10,0)</f>
        <v>1726.08</v>
      </c>
      <c r="H584" s="17">
        <f t="shared" si="9"/>
        <v>0</v>
      </c>
      <c r="I584" s="7"/>
      <c r="J584" s="5"/>
      <c r="K584" s="5"/>
    </row>
    <row r="585" spans="1:11">
      <c r="A585" s="13" t="s">
        <v>593</v>
      </c>
      <c r="B585" s="6" t="str">
        <f>VLOOKUP(A585,'FOLHA DE PAGAMENTO'!$A$3:$H$827,3,0)</f>
        <v>Fisioterapeuta I</v>
      </c>
      <c r="C585" s="16">
        <f>VLOOKUP(A585,'FOLHA DE PAGAMENTO'!$A$3:$H$827,5,0)</f>
        <v>44532</v>
      </c>
      <c r="D585" s="17">
        <v>0</v>
      </c>
      <c r="E585" s="17">
        <f>VLOOKUP(A585,'13º SALÁRIO'!$A$3:$O$815,12,0)</f>
        <v>5305.34</v>
      </c>
      <c r="F585" s="17">
        <f>VLOOKUP(A585,'FOLHA DE PAGAMENTO'!$A$3:$H$827,8,0)</f>
        <v>5168.21</v>
      </c>
      <c r="G585" s="18">
        <f>VLOOKUP(A585,DESCONTOS!$A$3:$J$827,10,0)</f>
        <v>4075.46</v>
      </c>
      <c r="H585" s="17">
        <f t="shared" si="9"/>
        <v>6398.0899999999992</v>
      </c>
      <c r="I585" s="7"/>
      <c r="J585" s="5"/>
      <c r="K585" s="5"/>
    </row>
    <row r="586" spans="1:11">
      <c r="A586" s="13" t="s">
        <v>594</v>
      </c>
      <c r="B586" s="6" t="str">
        <f>VLOOKUP(A586,'FOLHA DE PAGAMENTO'!$A$3:$H$827,3,0)</f>
        <v>Tecnico de Enfermagem II</v>
      </c>
      <c r="C586" s="16">
        <f>VLOOKUP(A586,'FOLHA DE PAGAMENTO'!$A$3:$H$827,5,0)</f>
        <v>44998</v>
      </c>
      <c r="D586" s="17">
        <v>0</v>
      </c>
      <c r="E586" s="17">
        <f>VLOOKUP(A586,'13º SALÁRIO'!$A$3:$O$815,12,0)</f>
        <v>4058.92</v>
      </c>
      <c r="F586" s="17">
        <f>VLOOKUP(A586,'FOLHA DE PAGAMENTO'!$A$3:$H$827,8,0)</f>
        <v>4058.92</v>
      </c>
      <c r="G586" s="18">
        <f>VLOOKUP(A586,DESCONTOS!$A$3:$J$827,10,0)</f>
        <v>3725.53</v>
      </c>
      <c r="H586" s="17">
        <f t="shared" si="9"/>
        <v>4392.3099999999995</v>
      </c>
      <c r="I586" s="7"/>
      <c r="J586" s="5"/>
      <c r="K586" s="5"/>
    </row>
    <row r="587" spans="1:11">
      <c r="A587" s="13" t="s">
        <v>595</v>
      </c>
      <c r="B587" s="6" t="str">
        <f>VLOOKUP(A587,'FOLHA DE PAGAMENTO'!$A$3:$H$827,3,0)</f>
        <v>Auxiliar de Transporte 12x36 I</v>
      </c>
      <c r="C587" s="16">
        <f>VLOOKUP(A587,'FOLHA DE PAGAMENTO'!$A$3:$H$827,5,0)</f>
        <v>45635</v>
      </c>
      <c r="D587" s="17">
        <v>0</v>
      </c>
      <c r="E587" s="17">
        <f>VLOOKUP(A587,'13º SALÁRIO'!$A$3:$O$815,12,0)</f>
        <v>150.30000000000001</v>
      </c>
      <c r="F587" s="17">
        <f>VLOOKUP(A587,'FOLHA DE PAGAMENTO'!$A$3:$H$827,8,0)</f>
        <v>1807.74</v>
      </c>
      <c r="G587" s="18">
        <f>VLOOKUP(A587,DESCONTOS!$A$3:$J$827,10,0)</f>
        <v>270.64999999999998</v>
      </c>
      <c r="H587" s="17">
        <f t="shared" si="9"/>
        <v>1687.3899999999999</v>
      </c>
      <c r="I587" s="7"/>
      <c r="J587" s="5"/>
      <c r="K587" s="5"/>
    </row>
    <row r="588" spans="1:11">
      <c r="A588" s="13" t="s">
        <v>596</v>
      </c>
      <c r="B588" s="6" t="str">
        <f>VLOOKUP(A588,'FOLHA DE PAGAMENTO'!$A$3:$H$827,3,0)</f>
        <v>Psicologo I</v>
      </c>
      <c r="C588" s="16">
        <f>VLOOKUP(A588,'FOLHA DE PAGAMENTO'!$A$3:$H$827,5,0)</f>
        <v>45523</v>
      </c>
      <c r="D588" s="17">
        <v>0</v>
      </c>
      <c r="E588" s="17">
        <f>VLOOKUP(A588,'13º SALÁRIO'!$A$3:$O$815,12,0)</f>
        <v>2036.83</v>
      </c>
      <c r="F588" s="17">
        <f>VLOOKUP(A588,'FOLHA DE PAGAMENTO'!$A$3:$H$827,8,0)</f>
        <v>6111.88</v>
      </c>
      <c r="G588" s="18">
        <f>VLOOKUP(A588,DESCONTOS!$A$3:$J$827,10,0)</f>
        <v>2202.42</v>
      </c>
      <c r="H588" s="17">
        <f t="shared" si="9"/>
        <v>5946.29</v>
      </c>
      <c r="I588" s="7"/>
      <c r="J588" s="5"/>
      <c r="K588" s="5"/>
    </row>
    <row r="589" spans="1:11">
      <c r="A589" s="13" t="s">
        <v>597</v>
      </c>
      <c r="B589" s="6" t="str">
        <f>VLOOKUP(A589,'FOLHA DE PAGAMENTO'!$A$3:$H$827,3,0)</f>
        <v>Analista de Tesouraria II</v>
      </c>
      <c r="C589" s="16">
        <f>VLOOKUP(A589,'FOLHA DE PAGAMENTO'!$A$3:$H$827,5,0)</f>
        <v>44594</v>
      </c>
      <c r="D589" s="17">
        <v>3230.79</v>
      </c>
      <c r="E589" s="17">
        <f>VLOOKUP(A589,'13º SALÁRIO'!$A$3:$O$815,12,0)</f>
        <v>5117.97</v>
      </c>
      <c r="F589" s="17">
        <f>VLOOKUP(A589,'FOLHA DE PAGAMENTO'!$A$3:$H$827,8,0)</f>
        <v>7698.41</v>
      </c>
      <c r="G589" s="18">
        <f>VLOOKUP(A589,DESCONTOS!$A$3:$J$827,10,0)</f>
        <v>6732.79</v>
      </c>
      <c r="H589" s="17">
        <f t="shared" si="9"/>
        <v>9314.380000000001</v>
      </c>
      <c r="I589" s="7"/>
      <c r="J589" s="5"/>
      <c r="K589" s="5"/>
    </row>
    <row r="590" spans="1:11">
      <c r="A590" s="13" t="s">
        <v>598</v>
      </c>
      <c r="B590" s="6" t="str">
        <f>VLOOKUP(A590,'FOLHA DE PAGAMENTO'!$A$3:$H$827,3,0)</f>
        <v>Tecnico de Enfermagem II</v>
      </c>
      <c r="C590" s="16">
        <f>VLOOKUP(A590,'FOLHA DE PAGAMENTO'!$A$3:$H$827,5,0)</f>
        <v>44593</v>
      </c>
      <c r="D590" s="17">
        <v>0</v>
      </c>
      <c r="E590" s="17">
        <f>VLOOKUP(A590,'13º SALÁRIO'!$A$3:$O$815,12,0)</f>
        <v>3328.65</v>
      </c>
      <c r="F590" s="17">
        <f>VLOOKUP(A590,'FOLHA DE PAGAMENTO'!$A$3:$H$827,8,0)</f>
        <v>0</v>
      </c>
      <c r="G590" s="18">
        <f>VLOOKUP(A590,DESCONTOS!$A$3:$J$827,10,0)</f>
        <v>1925.49</v>
      </c>
      <c r="H590" s="17">
        <f t="shared" si="9"/>
        <v>1403.16</v>
      </c>
      <c r="I590" s="7"/>
      <c r="J590" s="5"/>
      <c r="K590" s="5"/>
    </row>
    <row r="591" spans="1:11">
      <c r="A591" s="13" t="s">
        <v>599</v>
      </c>
      <c r="B591" s="6" t="str">
        <f>VLOOKUP(A591,'FOLHA DE PAGAMENTO'!$A$3:$H$827,3,0)</f>
        <v>Técnico de Enfermagem I</v>
      </c>
      <c r="C591" s="16">
        <f>VLOOKUP(A591,'FOLHA DE PAGAMENTO'!$A$3:$H$827,5,0)</f>
        <v>45250</v>
      </c>
      <c r="D591" s="17">
        <v>0</v>
      </c>
      <c r="E591" s="17">
        <f>VLOOKUP(A591,'13º SALÁRIO'!$A$3:$O$815,12,0)</f>
        <v>4205.58</v>
      </c>
      <c r="F591" s="17">
        <f>VLOOKUP(A591,'FOLHA DE PAGAMENTO'!$A$3:$H$827,8,0)</f>
        <v>4641.66</v>
      </c>
      <c r="G591" s="18">
        <f>VLOOKUP(A591,DESCONTOS!$A$3:$J$827,10,0)</f>
        <v>3947.86</v>
      </c>
      <c r="H591" s="17">
        <f t="shared" si="9"/>
        <v>4899.3799999999992</v>
      </c>
      <c r="I591" s="7"/>
      <c r="J591" s="5"/>
      <c r="K591" s="5"/>
    </row>
    <row r="592" spans="1:11">
      <c r="A592" s="13" t="s">
        <v>600</v>
      </c>
      <c r="B592" s="6" t="str">
        <f>VLOOKUP(A592,'FOLHA DE PAGAMENTO'!$A$3:$H$827,3,0)</f>
        <v>Tecnico de Enfermagem II</v>
      </c>
      <c r="C592" s="16">
        <f>VLOOKUP(A592,'FOLHA DE PAGAMENTO'!$A$3:$H$827,5,0)</f>
        <v>44998</v>
      </c>
      <c r="D592" s="17">
        <v>0</v>
      </c>
      <c r="E592" s="17">
        <f>VLOOKUP(A592,'13º SALÁRIO'!$A$3:$O$815,12,0)</f>
        <v>4058.92</v>
      </c>
      <c r="F592" s="17">
        <f>VLOOKUP(A592,'FOLHA DE PAGAMENTO'!$A$3:$H$827,8,0)</f>
        <v>4058.92</v>
      </c>
      <c r="G592" s="18">
        <f>VLOOKUP(A592,DESCONTOS!$A$3:$J$827,10,0)</f>
        <v>3725.53</v>
      </c>
      <c r="H592" s="17">
        <f t="shared" si="9"/>
        <v>4392.3099999999995</v>
      </c>
      <c r="I592" s="7"/>
      <c r="J592" s="5"/>
      <c r="K592" s="5"/>
    </row>
    <row r="593" spans="1:11">
      <c r="A593" s="13" t="s">
        <v>601</v>
      </c>
      <c r="B593" s="6" t="str">
        <f>VLOOKUP(A593,'FOLHA DE PAGAMENTO'!$A$3:$H$827,3,0)</f>
        <v>Fisioterapeuta I</v>
      </c>
      <c r="C593" s="16">
        <f>VLOOKUP(A593,'FOLHA DE PAGAMENTO'!$A$3:$H$827,5,0)</f>
        <v>45432</v>
      </c>
      <c r="D593" s="17">
        <v>0</v>
      </c>
      <c r="E593" s="17">
        <f>VLOOKUP(A593,'13º SALÁRIO'!$A$3:$O$815,12,0)</f>
        <v>2920.3</v>
      </c>
      <c r="F593" s="17">
        <f>VLOOKUP(A593,'FOLHA DE PAGAMENTO'!$A$3:$H$827,8,0)</f>
        <v>5006.22</v>
      </c>
      <c r="G593" s="18">
        <f>VLOOKUP(A593,DESCONTOS!$A$3:$J$827,10,0)</f>
        <v>2337.4</v>
      </c>
      <c r="H593" s="17">
        <f t="shared" si="9"/>
        <v>5589.1200000000008</v>
      </c>
      <c r="I593" s="7"/>
      <c r="J593" s="5"/>
      <c r="K593" s="5"/>
    </row>
    <row r="594" spans="1:11">
      <c r="A594" s="13" t="s">
        <v>602</v>
      </c>
      <c r="B594" s="6" t="str">
        <f>VLOOKUP(A594,'FOLHA DE PAGAMENTO'!$A$3:$H$827,3,0)</f>
        <v>FARMACEUTICO</v>
      </c>
      <c r="C594" s="16">
        <f>VLOOKUP(A594,'FOLHA DE PAGAMENTO'!$A$3:$H$827,5,0)</f>
        <v>44687</v>
      </c>
      <c r="D594" s="17">
        <v>0</v>
      </c>
      <c r="E594" s="17">
        <f>VLOOKUP(A594,'13º SALÁRIO'!$A$3:$O$815,12,0)</f>
        <v>5839.92</v>
      </c>
      <c r="F594" s="17">
        <f>VLOOKUP(A594,'FOLHA DE PAGAMENTO'!$A$3:$H$827,8,0)</f>
        <v>5306.4</v>
      </c>
      <c r="G594" s="18">
        <f>VLOOKUP(A594,DESCONTOS!$A$3:$J$827,10,0)</f>
        <v>3063.59</v>
      </c>
      <c r="H594" s="17">
        <f t="shared" si="9"/>
        <v>8082.73</v>
      </c>
      <c r="I594" s="7"/>
      <c r="J594" s="5"/>
      <c r="K594" s="5"/>
    </row>
    <row r="595" spans="1:11">
      <c r="A595" s="13" t="s">
        <v>603</v>
      </c>
      <c r="B595" s="6" t="str">
        <f>VLOOKUP(A595,'FOLHA DE PAGAMENTO'!$A$3:$H$827,3,0)</f>
        <v>Coordenador Enfermagem NIR I</v>
      </c>
      <c r="C595" s="16">
        <f>VLOOKUP(A595,'FOLHA DE PAGAMENTO'!$A$3:$H$827,5,0)</f>
        <v>44763</v>
      </c>
      <c r="D595" s="17">
        <v>6262.08</v>
      </c>
      <c r="E595" s="17">
        <f>VLOOKUP(A595,'13º SALÁRIO'!$A$3:$O$815,12,0)</f>
        <v>10919.18</v>
      </c>
      <c r="F595" s="17">
        <f>VLOOKUP(A595,'FOLHA DE PAGAMENTO'!$A$3:$H$827,8,0)</f>
        <v>11986.15</v>
      </c>
      <c r="G595" s="18">
        <f>VLOOKUP(A595,DESCONTOS!$A$3:$J$827,10,0)</f>
        <v>14196.92</v>
      </c>
      <c r="H595" s="17">
        <f t="shared" si="9"/>
        <v>14970.490000000003</v>
      </c>
      <c r="I595" s="7"/>
      <c r="J595" s="5"/>
      <c r="K595" s="5"/>
    </row>
    <row r="596" spans="1:11">
      <c r="A596" s="13" t="s">
        <v>604</v>
      </c>
      <c r="B596" s="6" t="str">
        <f>VLOOKUP(A596,'FOLHA DE PAGAMENTO'!$A$3:$H$827,3,0)</f>
        <v>Biomedico(a) I</v>
      </c>
      <c r="C596" s="16">
        <f>VLOOKUP(A596,'FOLHA DE PAGAMENTO'!$A$3:$H$827,5,0)</f>
        <v>44793</v>
      </c>
      <c r="D596" s="17">
        <v>0</v>
      </c>
      <c r="E596" s="17">
        <f>VLOOKUP(A596,'13º SALÁRIO'!$A$3:$O$815,12,0)</f>
        <v>3350.04</v>
      </c>
      <c r="F596" s="17">
        <f>VLOOKUP(A596,'FOLHA DE PAGAMENTO'!$A$3:$H$827,8,0)</f>
        <v>3424.49</v>
      </c>
      <c r="G596" s="18">
        <f>VLOOKUP(A596,DESCONTOS!$A$3:$J$827,10,0)</f>
        <v>2480.34</v>
      </c>
      <c r="H596" s="17">
        <f t="shared" si="9"/>
        <v>4294.1899999999996</v>
      </c>
      <c r="I596" s="7"/>
      <c r="J596" s="5"/>
      <c r="K596" s="5"/>
    </row>
    <row r="597" spans="1:11">
      <c r="A597" s="13" t="s">
        <v>605</v>
      </c>
      <c r="B597" s="6" t="str">
        <f>VLOOKUP(A597,'FOLHA DE PAGAMENTO'!$A$3:$H$827,3,0)</f>
        <v>Tecnico de Enfermagem II</v>
      </c>
      <c r="C597" s="16">
        <f>VLOOKUP(A597,'FOLHA DE PAGAMENTO'!$A$3:$H$827,5,0)</f>
        <v>44531</v>
      </c>
      <c r="D597" s="17">
        <v>0</v>
      </c>
      <c r="E597" s="17">
        <f>VLOOKUP(A597,'13º SALÁRIO'!$A$3:$O$815,12,0)</f>
        <v>4422.93</v>
      </c>
      <c r="F597" s="17">
        <f>VLOOKUP(A597,'FOLHA DE PAGAMENTO'!$A$3:$H$827,8,0)</f>
        <v>4422.93</v>
      </c>
      <c r="G597" s="18">
        <f>VLOOKUP(A597,DESCONTOS!$A$3:$J$827,10,0)</f>
        <v>4057.23</v>
      </c>
      <c r="H597" s="17">
        <f t="shared" si="9"/>
        <v>4788.630000000001</v>
      </c>
      <c r="I597" s="7"/>
      <c r="J597" s="5"/>
      <c r="K597" s="5"/>
    </row>
    <row r="598" spans="1:11">
      <c r="A598" s="13" t="s">
        <v>606</v>
      </c>
      <c r="B598" s="6" t="str">
        <f>VLOOKUP(A598,'FOLHA DE PAGAMENTO'!$A$3:$H$827,3,0)</f>
        <v>Tecnico de Enfermagem II</v>
      </c>
      <c r="C598" s="16">
        <f>VLOOKUP(A598,'FOLHA DE PAGAMENTO'!$A$3:$H$827,5,0)</f>
        <v>44531</v>
      </c>
      <c r="D598" s="17">
        <v>0</v>
      </c>
      <c r="E598" s="17">
        <f>VLOOKUP(A598,'13º SALÁRIO'!$A$3:$O$815,12,0)</f>
        <v>4140.53</v>
      </c>
      <c r="F598" s="17">
        <f>VLOOKUP(A598,'FOLHA DE PAGAMENTO'!$A$3:$H$827,8,0)</f>
        <v>4140.53</v>
      </c>
      <c r="G598" s="18">
        <f>VLOOKUP(A598,DESCONTOS!$A$3:$J$827,10,0)</f>
        <v>3757.35</v>
      </c>
      <c r="H598" s="17">
        <f t="shared" si="9"/>
        <v>4523.7099999999991</v>
      </c>
      <c r="I598" s="7"/>
      <c r="J598" s="5"/>
      <c r="K598" s="5"/>
    </row>
    <row r="599" spans="1:11">
      <c r="A599" s="13" t="s">
        <v>607</v>
      </c>
      <c r="B599" s="6" t="str">
        <f>VLOOKUP(A599,'FOLHA DE PAGAMENTO'!$A$3:$H$827,3,0)</f>
        <v>Tecnico de Enfermagem II</v>
      </c>
      <c r="C599" s="16">
        <f>VLOOKUP(A599,'FOLHA DE PAGAMENTO'!$A$3:$H$827,5,0)</f>
        <v>45061</v>
      </c>
      <c r="D599" s="17">
        <v>0</v>
      </c>
      <c r="E599" s="17">
        <f>VLOOKUP(A599,'13º SALÁRIO'!$A$3:$O$815,12,0)</f>
        <v>4058.92</v>
      </c>
      <c r="F599" s="17">
        <f>VLOOKUP(A599,'FOLHA DE PAGAMENTO'!$A$3:$H$827,8,0)</f>
        <v>4058.92</v>
      </c>
      <c r="G599" s="18">
        <f>VLOOKUP(A599,DESCONTOS!$A$3:$J$827,10,0)</f>
        <v>3729.5600000000004</v>
      </c>
      <c r="H599" s="17">
        <f t="shared" si="9"/>
        <v>4388.28</v>
      </c>
      <c r="I599" s="7"/>
      <c r="J599" s="5"/>
      <c r="K599" s="5"/>
    </row>
    <row r="600" spans="1:11">
      <c r="A600" s="13" t="s">
        <v>608</v>
      </c>
      <c r="B600" s="6" t="str">
        <f>VLOOKUP(A600,'FOLHA DE PAGAMENTO'!$A$3:$H$827,3,0)</f>
        <v>Fisioterapeuta I</v>
      </c>
      <c r="C600" s="16">
        <f>VLOOKUP(A600,'FOLHA DE PAGAMENTO'!$A$3:$H$827,5,0)</f>
        <v>44972</v>
      </c>
      <c r="D600" s="17">
        <v>0</v>
      </c>
      <c r="E600" s="17">
        <f>VLOOKUP(A600,'13º SALÁRIO'!$A$3:$O$815,12,0)</f>
        <v>5006.22</v>
      </c>
      <c r="F600" s="17">
        <f>VLOOKUP(A600,'FOLHA DE PAGAMENTO'!$A$3:$H$827,8,0)</f>
        <v>5006.22</v>
      </c>
      <c r="G600" s="18">
        <f>VLOOKUP(A600,DESCONTOS!$A$3:$J$827,10,0)</f>
        <v>3746.92</v>
      </c>
      <c r="H600" s="17">
        <f t="shared" si="9"/>
        <v>6265.52</v>
      </c>
      <c r="I600" s="7"/>
      <c r="J600" s="5"/>
      <c r="K600" s="5"/>
    </row>
    <row r="601" spans="1:11">
      <c r="A601" s="13" t="s">
        <v>609</v>
      </c>
      <c r="B601" s="6" t="str">
        <f>VLOOKUP(A601,'FOLHA DE PAGAMENTO'!$A$3:$H$827,3,0)</f>
        <v>Técnico de Enfermagem I</v>
      </c>
      <c r="C601" s="16">
        <f>VLOOKUP(A601,'FOLHA DE PAGAMENTO'!$A$3:$H$827,5,0)</f>
        <v>45593</v>
      </c>
      <c r="D601" s="17">
        <v>0</v>
      </c>
      <c r="E601" s="17">
        <f>VLOOKUP(A601,'13º SALÁRIO'!$A$3:$O$815,12,0)</f>
        <v>1452.48</v>
      </c>
      <c r="F601" s="17">
        <f>VLOOKUP(A601,'FOLHA DE PAGAMENTO'!$A$3:$H$827,8,0)</f>
        <v>4341.32</v>
      </c>
      <c r="G601" s="18">
        <f>VLOOKUP(A601,DESCONTOS!$A$3:$J$827,10,0)</f>
        <v>2388.09</v>
      </c>
      <c r="H601" s="17">
        <f t="shared" si="9"/>
        <v>3405.7099999999991</v>
      </c>
      <c r="I601" s="7"/>
      <c r="J601" s="5"/>
      <c r="K601" s="5"/>
    </row>
    <row r="602" spans="1:11">
      <c r="A602" s="13" t="s">
        <v>610</v>
      </c>
      <c r="B602" s="6" t="str">
        <f>VLOOKUP(A602,'FOLHA DE PAGAMENTO'!$A$3:$H$827,3,0)</f>
        <v>Analista de Tesouraria III</v>
      </c>
      <c r="C602" s="16">
        <f>VLOOKUP(A602,'FOLHA DE PAGAMENTO'!$A$3:$H$827,5,0)</f>
        <v>44733</v>
      </c>
      <c r="D602" s="17">
        <v>0</v>
      </c>
      <c r="E602" s="17">
        <f>VLOOKUP(A602,'13º SALÁRIO'!$A$3:$O$815,12,0)</f>
        <v>5323.24</v>
      </c>
      <c r="F602" s="17">
        <f>VLOOKUP(A602,'FOLHA DE PAGAMENTO'!$A$3:$H$827,8,0)</f>
        <v>6739.43</v>
      </c>
      <c r="G602" s="18">
        <f>VLOOKUP(A602,DESCONTOS!$A$3:$J$827,10,0)</f>
        <v>5718.15</v>
      </c>
      <c r="H602" s="17">
        <f t="shared" si="9"/>
        <v>6344.52</v>
      </c>
      <c r="I602" s="7"/>
      <c r="J602" s="5"/>
      <c r="K602" s="5"/>
    </row>
    <row r="603" spans="1:11">
      <c r="A603" s="13" t="s">
        <v>611</v>
      </c>
      <c r="B603" s="6" t="str">
        <f>VLOOKUP(A603,'FOLHA DE PAGAMENTO'!$A$3:$H$827,3,0)</f>
        <v>ANALISTA DE COMPRAS I</v>
      </c>
      <c r="C603" s="16">
        <f>VLOOKUP(A603,'FOLHA DE PAGAMENTO'!$A$3:$H$827,5,0)</f>
        <v>44571</v>
      </c>
      <c r="D603" s="17">
        <v>0</v>
      </c>
      <c r="E603" s="17">
        <f>VLOOKUP(A603,'13º SALÁRIO'!$A$3:$O$815,12,0)</f>
        <v>4686.84</v>
      </c>
      <c r="F603" s="17">
        <f>VLOOKUP(A603,'FOLHA DE PAGAMENTO'!$A$3:$H$827,8,0)</f>
        <v>5544.4</v>
      </c>
      <c r="G603" s="18">
        <f>VLOOKUP(A603,DESCONTOS!$A$3:$J$827,10,0)</f>
        <v>3356.64</v>
      </c>
      <c r="H603" s="17">
        <f t="shared" si="9"/>
        <v>6874.6</v>
      </c>
      <c r="I603" s="7"/>
      <c r="J603" s="5"/>
      <c r="K603" s="5"/>
    </row>
    <row r="604" spans="1:11">
      <c r="A604" s="13" t="s">
        <v>612</v>
      </c>
      <c r="B604" s="6" t="str">
        <f>VLOOKUP(A604,'FOLHA DE PAGAMENTO'!$A$3:$H$827,3,0)</f>
        <v>Tecnico de Enfermagem II</v>
      </c>
      <c r="C604" s="16">
        <f>VLOOKUP(A604,'FOLHA DE PAGAMENTO'!$A$3:$H$827,5,0)</f>
        <v>44532</v>
      </c>
      <c r="D604" s="17">
        <v>0</v>
      </c>
      <c r="E604" s="17">
        <f>VLOOKUP(A604,'13º SALÁRIO'!$A$3:$O$815,12,0)</f>
        <v>5034.4799999999996</v>
      </c>
      <c r="F604" s="17">
        <f>VLOOKUP(A604,'FOLHA DE PAGAMENTO'!$A$3:$H$827,8,0)</f>
        <v>5008.47</v>
      </c>
      <c r="G604" s="18">
        <f>VLOOKUP(A604,DESCONTOS!$A$3:$J$827,10,0)</f>
        <v>4382.3599999999997</v>
      </c>
      <c r="H604" s="17">
        <f t="shared" si="9"/>
        <v>5660.5900000000011</v>
      </c>
      <c r="I604" s="7"/>
      <c r="J604" s="5"/>
      <c r="K604" s="5"/>
    </row>
    <row r="605" spans="1:11">
      <c r="A605" s="13" t="s">
        <v>613</v>
      </c>
      <c r="B605" s="6" t="str">
        <f>VLOOKUP(A605,'FOLHA DE PAGAMENTO'!$A$3:$H$827,3,0)</f>
        <v>Tecnico de Enfermagem II</v>
      </c>
      <c r="C605" s="16">
        <f>VLOOKUP(A605,'FOLHA DE PAGAMENTO'!$A$3:$H$827,5,0)</f>
        <v>44531</v>
      </c>
      <c r="D605" s="17">
        <v>0</v>
      </c>
      <c r="E605" s="17">
        <f>VLOOKUP(A605,'13º SALÁRIO'!$A$3:$O$815,12,0)</f>
        <v>1282.6300000000001</v>
      </c>
      <c r="F605" s="17">
        <f>VLOOKUP(A605,'FOLHA DE PAGAMENTO'!$A$3:$H$827,8,0)</f>
        <v>0</v>
      </c>
      <c r="G605" s="18">
        <f>VLOOKUP(A605,DESCONTOS!$A$3:$J$827,10,0)</f>
        <v>549.59</v>
      </c>
      <c r="H605" s="17">
        <f t="shared" si="9"/>
        <v>733.04000000000008</v>
      </c>
      <c r="I605" s="7"/>
      <c r="J605" s="5"/>
      <c r="K605" s="5"/>
    </row>
    <row r="606" spans="1:11">
      <c r="A606" s="13" t="s">
        <v>614</v>
      </c>
      <c r="B606" s="6" t="str">
        <f>VLOOKUP(A606,'FOLHA DE PAGAMENTO'!$A$3:$H$827,3,0)</f>
        <v>Tecnico de Enfermagem II</v>
      </c>
      <c r="C606" s="16">
        <f>VLOOKUP(A606,'FOLHA DE PAGAMENTO'!$A$3:$H$827,5,0)</f>
        <v>44531</v>
      </c>
      <c r="D606" s="17">
        <v>0</v>
      </c>
      <c r="E606" s="17">
        <f>VLOOKUP(A606,'13º SALÁRIO'!$A$3:$O$815,12,0)</f>
        <v>4140.53</v>
      </c>
      <c r="F606" s="17">
        <f>VLOOKUP(A606,'FOLHA DE PAGAMENTO'!$A$3:$H$827,8,0)</f>
        <v>4140.53</v>
      </c>
      <c r="G606" s="18">
        <f>VLOOKUP(A606,DESCONTOS!$A$3:$J$827,10,0)</f>
        <v>3757.35</v>
      </c>
      <c r="H606" s="17">
        <f t="shared" si="9"/>
        <v>4523.7099999999991</v>
      </c>
      <c r="I606" s="7"/>
      <c r="J606" s="5"/>
      <c r="K606" s="5"/>
    </row>
    <row r="607" spans="1:11">
      <c r="A607" s="13" t="s">
        <v>615</v>
      </c>
      <c r="B607" s="6" t="str">
        <f>VLOOKUP(A607,'FOLHA DE PAGAMENTO'!$A$3:$H$827,3,0)</f>
        <v>Técnico de Enfermagem I</v>
      </c>
      <c r="C607" s="16">
        <f>VLOOKUP(A607,'FOLHA DE PAGAMENTO'!$A$3:$H$827,5,0)</f>
        <v>45495</v>
      </c>
      <c r="D607" s="17">
        <v>0</v>
      </c>
      <c r="E607" s="17">
        <f>VLOOKUP(A607,'13º SALÁRIO'!$A$3:$O$815,12,0)</f>
        <v>2208.0300000000002</v>
      </c>
      <c r="F607" s="17">
        <f>VLOOKUP(A607,'FOLHA DE PAGAMENTO'!$A$3:$H$827,8,0)</f>
        <v>4058.92</v>
      </c>
      <c r="G607" s="18">
        <f>VLOOKUP(A607,DESCONTOS!$A$3:$J$827,10,0)</f>
        <v>2728.3100000000004</v>
      </c>
      <c r="H607" s="17">
        <f t="shared" si="9"/>
        <v>3538.6400000000003</v>
      </c>
      <c r="I607" s="7"/>
      <c r="J607" s="5"/>
      <c r="K607" s="5"/>
    </row>
    <row r="608" spans="1:11">
      <c r="A608" s="13" t="s">
        <v>616</v>
      </c>
      <c r="B608" s="6" t="str">
        <f>VLOOKUP(A608,'FOLHA DE PAGAMENTO'!$A$3:$H$827,3,0)</f>
        <v>Tecnico de Enfermagem II</v>
      </c>
      <c r="C608" s="16">
        <f>VLOOKUP(A608,'FOLHA DE PAGAMENTO'!$A$3:$H$827,5,0)</f>
        <v>44532</v>
      </c>
      <c r="D608" s="17">
        <v>0</v>
      </c>
      <c r="E608" s="17">
        <f>VLOOKUP(A608,'13º SALÁRIO'!$A$3:$O$815,12,0)</f>
        <v>4581.6099999999997</v>
      </c>
      <c r="F608" s="17">
        <f>VLOOKUP(A608,'FOLHA DE PAGAMENTO'!$A$3:$H$827,8,0)</f>
        <v>4588.2</v>
      </c>
      <c r="G608" s="18">
        <f>VLOOKUP(A608,DESCONTOS!$A$3:$J$827,10,0)</f>
        <v>4043.9800000000005</v>
      </c>
      <c r="H608" s="17">
        <f t="shared" si="9"/>
        <v>5125.829999999999</v>
      </c>
      <c r="I608" s="7"/>
      <c r="J608" s="5"/>
      <c r="K608" s="5"/>
    </row>
    <row r="609" spans="1:11">
      <c r="A609" s="13" t="s">
        <v>617</v>
      </c>
      <c r="B609" s="6" t="str">
        <f>VLOOKUP(A609,'FOLHA DE PAGAMENTO'!$A$3:$H$827,3,0)</f>
        <v>Enfermeiro (a) I</v>
      </c>
      <c r="C609" s="16">
        <f>VLOOKUP(A609,'FOLHA DE PAGAMENTO'!$A$3:$H$827,5,0)</f>
        <v>45026</v>
      </c>
      <c r="D609" s="17">
        <v>0</v>
      </c>
      <c r="E609" s="17">
        <f>VLOOKUP(A609,'13º SALÁRIO'!$A$3:$O$815,12,0)</f>
        <v>5233.7</v>
      </c>
      <c r="F609" s="17">
        <f>VLOOKUP(A609,'FOLHA DE PAGAMENTO'!$A$3:$H$827,8,0)</f>
        <v>5335.01</v>
      </c>
      <c r="G609" s="18">
        <f>VLOOKUP(A609,DESCONTOS!$A$3:$J$827,10,0)</f>
        <v>3979.5</v>
      </c>
      <c r="H609" s="17">
        <f t="shared" si="9"/>
        <v>6589.2099999999991</v>
      </c>
      <c r="I609" s="7"/>
      <c r="J609" s="5"/>
      <c r="K609" s="5"/>
    </row>
    <row r="610" spans="1:11">
      <c r="A610" s="13" t="s">
        <v>618</v>
      </c>
      <c r="B610" s="6" t="str">
        <f>VLOOKUP(A610,'FOLHA DE PAGAMENTO'!$A$3:$H$827,3,0)</f>
        <v>Auxiliar de Farmacia I - 12X36</v>
      </c>
      <c r="C610" s="16">
        <f>VLOOKUP(A610,'FOLHA DE PAGAMENTO'!$A$3:$H$827,5,0)</f>
        <v>45628</v>
      </c>
      <c r="D610" s="17">
        <v>0</v>
      </c>
      <c r="E610" s="17">
        <f>VLOOKUP(A610,'13º SALÁRIO'!$A$3:$O$815,12,0)</f>
        <v>192.6</v>
      </c>
      <c r="F610" s="17">
        <f>VLOOKUP(A610,'FOLHA DE PAGAMENTO'!$A$3:$H$827,8,0)</f>
        <v>2595.77</v>
      </c>
      <c r="G610" s="18">
        <f>VLOOKUP(A610,DESCONTOS!$A$3:$J$827,10,0)</f>
        <v>226.87</v>
      </c>
      <c r="H610" s="17">
        <f t="shared" si="9"/>
        <v>2561.5</v>
      </c>
      <c r="I610" s="7"/>
      <c r="J610" s="5"/>
      <c r="K610" s="5"/>
    </row>
    <row r="611" spans="1:11">
      <c r="A611" s="13" t="s">
        <v>619</v>
      </c>
      <c r="B611" s="6" t="str">
        <f>VLOOKUP(A611,'FOLHA DE PAGAMENTO'!$A$3:$H$827,3,0)</f>
        <v>Fisioterapeuta I</v>
      </c>
      <c r="C611" s="16">
        <f>VLOOKUP(A611,'FOLHA DE PAGAMENTO'!$A$3:$H$827,5,0)</f>
        <v>44631</v>
      </c>
      <c r="D611" s="17">
        <v>0</v>
      </c>
      <c r="E611" s="17">
        <f>VLOOKUP(A611,'13º SALÁRIO'!$A$3:$O$815,12,0)</f>
        <v>5666.85</v>
      </c>
      <c r="F611" s="17">
        <f>VLOOKUP(A611,'FOLHA DE PAGAMENTO'!$A$3:$H$827,8,0)</f>
        <v>5957.41</v>
      </c>
      <c r="G611" s="18">
        <f>VLOOKUP(A611,DESCONTOS!$A$3:$J$827,10,0)</f>
        <v>4550.84</v>
      </c>
      <c r="H611" s="17">
        <f t="shared" si="9"/>
        <v>7073.42</v>
      </c>
      <c r="I611" s="7"/>
      <c r="J611" s="5"/>
      <c r="K611" s="5"/>
    </row>
    <row r="612" spans="1:11">
      <c r="A612" s="13" t="s">
        <v>620</v>
      </c>
      <c r="B612" s="6" t="str">
        <f>VLOOKUP(A612,'FOLHA DE PAGAMENTO'!$A$3:$H$827,3,0)</f>
        <v>Coordenador Administrativo IV</v>
      </c>
      <c r="C612" s="16">
        <f>VLOOKUP(A612,'FOLHA DE PAGAMENTO'!$A$3:$H$827,5,0)</f>
        <v>44532</v>
      </c>
      <c r="D612" s="17">
        <v>0</v>
      </c>
      <c r="E612" s="17">
        <f>VLOOKUP(A612,'13º SALÁRIO'!$A$3:$O$815,12,0)</f>
        <v>11295.82</v>
      </c>
      <c r="F612" s="17">
        <f>VLOOKUP(A612,'FOLHA DE PAGAMENTO'!$A$3:$H$827,8,0)</f>
        <v>13061.59</v>
      </c>
      <c r="G612" s="18">
        <f>VLOOKUP(A612,DESCONTOS!$A$3:$J$827,10,0)</f>
        <v>9604.06</v>
      </c>
      <c r="H612" s="17">
        <f t="shared" si="9"/>
        <v>14753.35</v>
      </c>
      <c r="I612" s="7"/>
      <c r="J612" s="5"/>
      <c r="K612" s="5"/>
    </row>
    <row r="613" spans="1:11">
      <c r="A613" s="13" t="s">
        <v>621</v>
      </c>
      <c r="B613" s="6" t="str">
        <f>VLOOKUP(A613,'FOLHA DE PAGAMENTO'!$A$3:$H$827,3,0)</f>
        <v>Fisioterapeuta I</v>
      </c>
      <c r="C613" s="16">
        <f>VLOOKUP(A613,'FOLHA DE PAGAMENTO'!$A$3:$H$827,5,0)</f>
        <v>44533</v>
      </c>
      <c r="D613" s="17">
        <v>0</v>
      </c>
      <c r="E613" s="17">
        <f>VLOOKUP(A613,'13º SALÁRIO'!$A$3:$O$815,12,0)</f>
        <v>5740.85</v>
      </c>
      <c r="F613" s="17">
        <f>VLOOKUP(A613,'FOLHA DE PAGAMENTO'!$A$3:$H$827,8,0)</f>
        <v>6007.3</v>
      </c>
      <c r="G613" s="18">
        <f>VLOOKUP(A613,DESCONTOS!$A$3:$J$827,10,0)</f>
        <v>4739.54</v>
      </c>
      <c r="H613" s="17">
        <f t="shared" si="9"/>
        <v>7008.6100000000015</v>
      </c>
      <c r="I613" s="7"/>
      <c r="J613" s="5"/>
    </row>
    <row r="614" spans="1:11">
      <c r="A614" s="13" t="s">
        <v>622</v>
      </c>
      <c r="B614" s="6" t="str">
        <f>VLOOKUP(A614,'FOLHA DE PAGAMENTO'!$A$3:$H$827,3,0)</f>
        <v>Tecnico de Enfermagem II</v>
      </c>
      <c r="C614" s="16">
        <f>VLOOKUP(A614,'FOLHA DE PAGAMENTO'!$A$3:$H$827,5,0)</f>
        <v>44532</v>
      </c>
      <c r="D614" s="17">
        <v>0</v>
      </c>
      <c r="E614" s="17">
        <f>VLOOKUP(A614,'13º SALÁRIO'!$A$3:$O$815,12,0)</f>
        <v>4923.99</v>
      </c>
      <c r="F614" s="17">
        <f>VLOOKUP(A614,'FOLHA DE PAGAMENTO'!$A$3:$H$827,8,0)</f>
        <v>5120.34</v>
      </c>
      <c r="G614" s="18">
        <f>VLOOKUP(A614,DESCONTOS!$A$3:$J$827,10,0)</f>
        <v>4309.41</v>
      </c>
      <c r="H614" s="17">
        <f t="shared" si="9"/>
        <v>5734.92</v>
      </c>
      <c r="I614" s="7"/>
      <c r="J614" s="5"/>
      <c r="K614" s="5"/>
    </row>
    <row r="615" spans="1:11">
      <c r="A615" s="13" t="s">
        <v>623</v>
      </c>
      <c r="B615" s="6" t="str">
        <f>VLOOKUP(A615,'FOLHA DE PAGAMENTO'!$A$3:$H$827,3,0)</f>
        <v>Coordenador de Enfermagem II</v>
      </c>
      <c r="C615" s="16">
        <f>VLOOKUP(A615,'FOLHA DE PAGAMENTO'!$A$3:$H$827,5,0)</f>
        <v>44593</v>
      </c>
      <c r="D615" s="17">
        <v>0</v>
      </c>
      <c r="E615" s="17">
        <f>VLOOKUP(A615,'13º SALÁRIO'!$A$3:$O$815,12,0)</f>
        <v>11955.56</v>
      </c>
      <c r="F615" s="17">
        <f>VLOOKUP(A615,'FOLHA DE PAGAMENTO'!$A$3:$H$827,8,0)</f>
        <v>11955.56</v>
      </c>
      <c r="G615" s="18">
        <f>VLOOKUP(A615,DESCONTOS!$A$3:$J$827,10,0)</f>
        <v>10743.28</v>
      </c>
      <c r="H615" s="17">
        <f t="shared" si="9"/>
        <v>13167.839999999998</v>
      </c>
      <c r="I615" s="7"/>
      <c r="J615" s="5"/>
      <c r="K615" s="5"/>
    </row>
    <row r="616" spans="1:11">
      <c r="A616" s="13" t="s">
        <v>624</v>
      </c>
      <c r="B616" s="6" t="str">
        <f>VLOOKUP(A616,'FOLHA DE PAGAMENTO'!$A$3:$H$827,3,0)</f>
        <v>Coordenador de Enfermagem II</v>
      </c>
      <c r="C616" s="16">
        <f>VLOOKUP(A616,'FOLHA DE PAGAMENTO'!$A$3:$H$827,5,0)</f>
        <v>45323</v>
      </c>
      <c r="D616" s="17">
        <v>0</v>
      </c>
      <c r="E616" s="17">
        <f>VLOOKUP(A616,'13º SALÁRIO'!$A$3:$O$815,12,0)</f>
        <v>10700.41</v>
      </c>
      <c r="F616" s="17">
        <f>VLOOKUP(A616,'FOLHA DE PAGAMENTO'!$A$3:$H$827,8,0)</f>
        <v>11673.16</v>
      </c>
      <c r="G616" s="18">
        <f>VLOOKUP(A616,DESCONTOS!$A$3:$J$827,10,0)</f>
        <v>10029.209999999999</v>
      </c>
      <c r="H616" s="17">
        <f t="shared" si="9"/>
        <v>12344.36</v>
      </c>
      <c r="I616" s="7"/>
      <c r="J616" s="5"/>
      <c r="K616" s="5"/>
    </row>
    <row r="617" spans="1:11">
      <c r="A617" s="13" t="s">
        <v>625</v>
      </c>
      <c r="B617" s="6" t="str">
        <f>VLOOKUP(A617,'FOLHA DE PAGAMENTO'!$A$3:$H$827,3,0)</f>
        <v>Técnico de Enfermagem I</v>
      </c>
      <c r="C617" s="16">
        <f>VLOOKUP(A617,'FOLHA DE PAGAMENTO'!$A$3:$H$827,5,0)</f>
        <v>45243</v>
      </c>
      <c r="D617" s="17">
        <v>0</v>
      </c>
      <c r="E617" s="17">
        <f>VLOOKUP(A617,'13º SALÁRIO'!$A$3:$O$815,12,0)</f>
        <v>4820.18</v>
      </c>
      <c r="F617" s="17">
        <f>VLOOKUP(A617,'FOLHA DE PAGAMENTO'!$A$3:$H$827,8,0)</f>
        <v>5031.3599999999997</v>
      </c>
      <c r="G617" s="18">
        <f>VLOOKUP(A617,DESCONTOS!$A$3:$J$827,10,0)</f>
        <v>4302.95</v>
      </c>
      <c r="H617" s="17">
        <f t="shared" si="9"/>
        <v>5548.5900000000011</v>
      </c>
      <c r="I617" s="7"/>
      <c r="J617" s="5"/>
      <c r="K617" s="5"/>
    </row>
    <row r="618" spans="1:11">
      <c r="A618" s="13" t="s">
        <v>626</v>
      </c>
      <c r="B618" s="6" t="str">
        <f>VLOOKUP(A618,'FOLHA DE PAGAMENTO'!$A$3:$H$827,3,0)</f>
        <v>Tecnico de Enfermagem II</v>
      </c>
      <c r="C618" s="16">
        <f>VLOOKUP(A618,'FOLHA DE PAGAMENTO'!$A$3:$H$827,5,0)</f>
        <v>44603</v>
      </c>
      <c r="D618" s="17">
        <v>0</v>
      </c>
      <c r="E618" s="17">
        <f>VLOOKUP(A618,'13º SALÁRIO'!$A$3:$O$815,12,0)</f>
        <v>4058.92</v>
      </c>
      <c r="F618" s="17">
        <f>VLOOKUP(A618,'FOLHA DE PAGAMENTO'!$A$3:$H$827,8,0)</f>
        <v>4249.9399999999996</v>
      </c>
      <c r="G618" s="18">
        <f>VLOOKUP(A618,DESCONTOS!$A$3:$J$827,10,0)</f>
        <v>4128.3599999999997</v>
      </c>
      <c r="H618" s="17">
        <f t="shared" si="9"/>
        <v>4180.5000000000009</v>
      </c>
      <c r="I618" s="7"/>
      <c r="J618" s="5"/>
      <c r="K618" s="5"/>
    </row>
    <row r="619" spans="1:11">
      <c r="A619" s="13" t="s">
        <v>627</v>
      </c>
      <c r="B619" s="6" t="str">
        <f>VLOOKUP(A619,'FOLHA DE PAGAMENTO'!$A$3:$H$827,3,0)</f>
        <v>Analista de Projetos IV</v>
      </c>
      <c r="C619" s="16">
        <f>VLOOKUP(A619,'FOLHA DE PAGAMENTO'!$A$3:$H$827,5,0)</f>
        <v>44733</v>
      </c>
      <c r="D619" s="17">
        <v>0</v>
      </c>
      <c r="E619" s="17">
        <f>VLOOKUP(A619,'13º SALÁRIO'!$A$3:$O$815,12,0)</f>
        <v>7144.81</v>
      </c>
      <c r="F619" s="17">
        <f>VLOOKUP(A619,'FOLHA DE PAGAMENTO'!$A$3:$H$827,8,0)</f>
        <v>8481.75</v>
      </c>
      <c r="G619" s="18">
        <f>VLOOKUP(A619,DESCONTOS!$A$3:$J$827,10,0)</f>
        <v>6252.07</v>
      </c>
      <c r="H619" s="17">
        <f t="shared" si="9"/>
        <v>9374.4900000000016</v>
      </c>
      <c r="I619" s="7"/>
      <c r="J619" s="5"/>
      <c r="K619" s="5"/>
    </row>
    <row r="620" spans="1:11">
      <c r="A620" s="13" t="s">
        <v>628</v>
      </c>
      <c r="B620" s="6" t="str">
        <f>VLOOKUP(A620,'FOLHA DE PAGAMENTO'!$A$3:$H$827,3,0)</f>
        <v>Tecnico de Enfermagem II</v>
      </c>
      <c r="C620" s="16">
        <f>VLOOKUP(A620,'FOLHA DE PAGAMENTO'!$A$3:$H$827,5,0)</f>
        <v>44532</v>
      </c>
      <c r="D620" s="17">
        <v>0</v>
      </c>
      <c r="E620" s="17">
        <f>VLOOKUP(A620,'13º SALÁRIO'!$A$3:$O$815,12,0)</f>
        <v>4593.3100000000004</v>
      </c>
      <c r="F620" s="17">
        <f>VLOOKUP(A620,'FOLHA DE PAGAMENTO'!$A$3:$H$827,8,0)</f>
        <v>4552.87</v>
      </c>
      <c r="G620" s="18">
        <f>VLOOKUP(A620,DESCONTOS!$A$3:$J$827,10,0)</f>
        <v>3972.07</v>
      </c>
      <c r="H620" s="17">
        <f t="shared" si="9"/>
        <v>5174.1100000000006</v>
      </c>
      <c r="I620" s="7"/>
      <c r="J620" s="5"/>
      <c r="K620" s="5"/>
    </row>
    <row r="621" spans="1:11">
      <c r="A621" s="13" t="s">
        <v>629</v>
      </c>
      <c r="B621" s="6" t="str">
        <f>VLOOKUP(A621,'FOLHA DE PAGAMENTO'!$A$3:$H$827,3,0)</f>
        <v>Auxiliar de Farmacia I - 12X36</v>
      </c>
      <c r="C621" s="16">
        <f>VLOOKUP(A621,'FOLHA DE PAGAMENTO'!$A$3:$H$827,5,0)</f>
        <v>45602</v>
      </c>
      <c r="D621" s="17">
        <v>0</v>
      </c>
      <c r="E621" s="17">
        <f>VLOOKUP(A621,'13º SALÁRIO'!$A$3:$O$815,12,0)</f>
        <v>385.19</v>
      </c>
      <c r="F621" s="17">
        <f>VLOOKUP(A621,'FOLHA DE PAGAMENTO'!$A$3:$H$827,8,0)</f>
        <v>2311.12</v>
      </c>
      <c r="G621" s="18">
        <f>VLOOKUP(A621,DESCONTOS!$A$3:$J$827,10,0)</f>
        <v>359.53</v>
      </c>
      <c r="H621" s="17">
        <f t="shared" si="9"/>
        <v>2336.7799999999997</v>
      </c>
      <c r="I621" s="7"/>
      <c r="J621" s="5"/>
      <c r="K621" s="5"/>
    </row>
    <row r="622" spans="1:11">
      <c r="A622" s="13" t="s">
        <v>630</v>
      </c>
      <c r="B622" s="6" t="str">
        <f>VLOOKUP(A622,'FOLHA DE PAGAMENTO'!$A$3:$H$827,3,0)</f>
        <v>Coordenador de Enfermagem I</v>
      </c>
      <c r="C622" s="16">
        <f>VLOOKUP(A622,'FOLHA DE PAGAMENTO'!$A$3:$H$827,5,0)</f>
        <v>44589</v>
      </c>
      <c r="D622" s="17">
        <v>0</v>
      </c>
      <c r="E622" s="17">
        <f>VLOOKUP(A622,'13º SALÁRIO'!$A$3:$O$815,12,0)</f>
        <v>10732.65</v>
      </c>
      <c r="F622" s="17">
        <f>VLOOKUP(A622,'FOLHA DE PAGAMENTO'!$A$3:$H$827,8,0)</f>
        <v>10732.65</v>
      </c>
      <c r="G622" s="18">
        <f>VLOOKUP(A622,DESCONTOS!$A$3:$J$827,10,0)</f>
        <v>9574.51</v>
      </c>
      <c r="H622" s="17">
        <f t="shared" si="9"/>
        <v>11890.789999999999</v>
      </c>
      <c r="I622" s="7"/>
      <c r="J622" s="5"/>
    </row>
    <row r="623" spans="1:11">
      <c r="A623" s="13" t="s">
        <v>631</v>
      </c>
      <c r="B623" s="6" t="str">
        <f>VLOOKUP(A623,'FOLHA DE PAGAMENTO'!$A$3:$H$827,3,0)</f>
        <v>Tecnico de Enfermagem II</v>
      </c>
      <c r="C623" s="16">
        <f>VLOOKUP(A623,'FOLHA DE PAGAMENTO'!$A$3:$H$827,5,0)</f>
        <v>44531</v>
      </c>
      <c r="D623" s="17">
        <v>0</v>
      </c>
      <c r="E623" s="17">
        <f>VLOOKUP(A623,'13º SALÁRIO'!$A$3:$O$815,12,0)</f>
        <v>5008.9799999999996</v>
      </c>
      <c r="F623" s="17">
        <f>VLOOKUP(A623,'FOLHA DE PAGAMENTO'!$A$3:$H$827,8,0)</f>
        <v>5110.32</v>
      </c>
      <c r="G623" s="18">
        <f>VLOOKUP(A623,DESCONTOS!$A$3:$J$827,10,0)</f>
        <v>4371.6499999999996</v>
      </c>
      <c r="H623" s="17">
        <f t="shared" si="9"/>
        <v>5747.65</v>
      </c>
      <c r="I623" s="7"/>
      <c r="J623" s="5"/>
      <c r="K623" s="5"/>
    </row>
    <row r="624" spans="1:11">
      <c r="A624" s="13" t="s">
        <v>632</v>
      </c>
      <c r="B624" s="6" t="str">
        <f>VLOOKUP(A624,'FOLHA DE PAGAMENTO'!$A$3:$H$827,3,0)</f>
        <v>Técnico de Enfermagem I</v>
      </c>
      <c r="C624" s="16">
        <f>VLOOKUP(A624,'FOLHA DE PAGAMENTO'!$A$3:$H$827,5,0)</f>
        <v>45642</v>
      </c>
      <c r="D624" s="17">
        <v>0</v>
      </c>
      <c r="E624" s="17">
        <f>VLOOKUP(A624,'13º SALÁRIO'!$A$3:$O$815,12,0)</f>
        <v>265.33999999999997</v>
      </c>
      <c r="F624" s="17">
        <f>VLOOKUP(A624,'FOLHA DE PAGAMENTO'!$A$3:$H$827,8,0)</f>
        <v>2608.02</v>
      </c>
      <c r="G624" s="18">
        <f>VLOOKUP(A624,DESCONTOS!$A$3:$J$827,10,0)</f>
        <v>1029.42</v>
      </c>
      <c r="H624" s="17">
        <f t="shared" si="9"/>
        <v>1843.94</v>
      </c>
      <c r="I624" s="7"/>
      <c r="J624" s="5"/>
      <c r="K624" s="5"/>
    </row>
    <row r="625" spans="1:11">
      <c r="A625" s="13" t="s">
        <v>633</v>
      </c>
      <c r="B625" s="6" t="str">
        <f>VLOOKUP(A625,'FOLHA DE PAGAMENTO'!$A$3:$H$827,3,0)</f>
        <v>Tecnico de Enfermagem II</v>
      </c>
      <c r="C625" s="16">
        <f>VLOOKUP(A625,'FOLHA DE PAGAMENTO'!$A$3:$H$827,5,0)</f>
        <v>45019</v>
      </c>
      <c r="D625" s="17">
        <v>0</v>
      </c>
      <c r="E625" s="17">
        <f>VLOOKUP(A625,'13º SALÁRIO'!$A$3:$O$815,12,0)</f>
        <v>4587.8900000000003</v>
      </c>
      <c r="F625" s="17">
        <f>VLOOKUP(A625,'FOLHA DE PAGAMENTO'!$A$3:$H$827,8,0)</f>
        <v>4643.21</v>
      </c>
      <c r="G625" s="18">
        <f>VLOOKUP(A625,DESCONTOS!$A$3:$J$827,10,0)</f>
        <v>4239.03</v>
      </c>
      <c r="H625" s="17">
        <f t="shared" si="9"/>
        <v>4992.0700000000006</v>
      </c>
      <c r="I625" s="7"/>
      <c r="J625" s="5"/>
      <c r="K625" s="5"/>
    </row>
    <row r="626" spans="1:11">
      <c r="A626" s="13" t="s">
        <v>634</v>
      </c>
      <c r="B626" s="6" t="str">
        <f>VLOOKUP(A626,'FOLHA DE PAGAMENTO'!$A$3:$H$827,3,0)</f>
        <v>Tecnico de Enfermagem II</v>
      </c>
      <c r="C626" s="16">
        <f>VLOOKUP(A626,'FOLHA DE PAGAMENTO'!$A$3:$H$827,5,0)</f>
        <v>44935</v>
      </c>
      <c r="D626" s="17">
        <v>0</v>
      </c>
      <c r="E626" s="17">
        <f>VLOOKUP(A626,'13º SALÁRIO'!$A$3:$O$815,12,0)</f>
        <v>4058.92</v>
      </c>
      <c r="F626" s="17">
        <f>VLOOKUP(A626,'FOLHA DE PAGAMENTO'!$A$3:$H$827,8,0)</f>
        <v>4058.92</v>
      </c>
      <c r="G626" s="18">
        <f>VLOOKUP(A626,DESCONTOS!$A$3:$J$827,10,0)</f>
        <v>3725.52</v>
      </c>
      <c r="H626" s="17">
        <f t="shared" si="9"/>
        <v>4392.32</v>
      </c>
      <c r="I626" s="7"/>
      <c r="J626" s="5"/>
      <c r="K626" s="5"/>
    </row>
    <row r="627" spans="1:11">
      <c r="A627" s="13" t="s">
        <v>635</v>
      </c>
      <c r="B627" s="6" t="str">
        <f>VLOOKUP(A627,'FOLHA DE PAGAMENTO'!$A$3:$H$827,3,0)</f>
        <v>Fisioterapeuta I</v>
      </c>
      <c r="C627" s="16">
        <f>VLOOKUP(A627,'FOLHA DE PAGAMENTO'!$A$3:$H$827,5,0)</f>
        <v>45593</v>
      </c>
      <c r="D627" s="17">
        <v>0</v>
      </c>
      <c r="E627" s="17">
        <f>VLOOKUP(A627,'13º SALÁRIO'!$A$3:$O$815,12,0)</f>
        <v>877.93</v>
      </c>
      <c r="F627" s="17">
        <f>VLOOKUP(A627,'FOLHA DE PAGAMENTO'!$A$3:$H$827,8,0)</f>
        <v>5364.92</v>
      </c>
      <c r="G627" s="18">
        <f>VLOOKUP(A627,DESCONTOS!$A$3:$J$827,10,0)</f>
        <v>1408.28</v>
      </c>
      <c r="H627" s="17">
        <f t="shared" si="9"/>
        <v>4834.5700000000006</v>
      </c>
      <c r="I627" s="7"/>
      <c r="J627" s="5"/>
      <c r="K627" s="5"/>
    </row>
    <row r="628" spans="1:11">
      <c r="A628" s="13" t="s">
        <v>636</v>
      </c>
      <c r="B628" s="6" t="str">
        <f>VLOOKUP(A628,'FOLHA DE PAGAMENTO'!$A$3:$H$827,3,0)</f>
        <v>Fisioterapeuta I</v>
      </c>
      <c r="C628" s="16">
        <f>VLOOKUP(A628,'FOLHA DE PAGAMENTO'!$A$3:$H$827,5,0)</f>
        <v>45327</v>
      </c>
      <c r="D628" s="17">
        <v>0</v>
      </c>
      <c r="E628" s="17">
        <f>VLOOKUP(A628,'13º SALÁRIO'!$A$3:$O$815,12,0)</f>
        <v>4589.04</v>
      </c>
      <c r="F628" s="17">
        <f>VLOOKUP(A628,'FOLHA DE PAGAMENTO'!$A$3:$H$827,8,0)</f>
        <v>5006.22</v>
      </c>
      <c r="G628" s="18">
        <f>VLOOKUP(A628,DESCONTOS!$A$3:$J$827,10,0)</f>
        <v>3432.84</v>
      </c>
      <c r="H628" s="17">
        <f t="shared" si="9"/>
        <v>6162.42</v>
      </c>
      <c r="I628" s="7"/>
      <c r="J628" s="5"/>
      <c r="K628" s="5"/>
    </row>
    <row r="629" spans="1:11">
      <c r="A629" s="13" t="s">
        <v>637</v>
      </c>
      <c r="B629" s="6" t="str">
        <f>VLOOKUP(A629,'FOLHA DE PAGAMENTO'!$A$3:$H$827,3,0)</f>
        <v>Tecnico de Enfermagem II</v>
      </c>
      <c r="C629" s="16">
        <f>VLOOKUP(A629,'FOLHA DE PAGAMENTO'!$A$3:$H$827,5,0)</f>
        <v>44596</v>
      </c>
      <c r="D629" s="17">
        <v>0</v>
      </c>
      <c r="E629" s="17">
        <f>VLOOKUP(A629,'13º SALÁRIO'!$A$3:$O$815,12,0)</f>
        <v>4341.32</v>
      </c>
      <c r="F629" s="17">
        <f>VLOOKUP(A629,'FOLHA DE PAGAMENTO'!$A$3:$H$827,8,0)</f>
        <v>4341.32</v>
      </c>
      <c r="G629" s="18">
        <f>VLOOKUP(A629,DESCONTOS!$A$3:$J$827,10,0)</f>
        <v>3854.42</v>
      </c>
      <c r="H629" s="17">
        <f t="shared" si="9"/>
        <v>4828.2199999999993</v>
      </c>
      <c r="I629" s="7"/>
      <c r="J629" s="5"/>
      <c r="K629" s="5"/>
    </row>
    <row r="630" spans="1:11">
      <c r="A630" s="13" t="s">
        <v>638</v>
      </c>
      <c r="B630" s="6" t="str">
        <f>VLOOKUP(A630,'FOLHA DE PAGAMENTO'!$A$3:$H$827,3,0)</f>
        <v>Tecnico de Enfermagem II</v>
      </c>
      <c r="C630" s="16">
        <f>VLOOKUP(A630,'FOLHA DE PAGAMENTO'!$A$3:$H$827,5,0)</f>
        <v>44532</v>
      </c>
      <c r="D630" s="17">
        <v>0</v>
      </c>
      <c r="E630" s="17">
        <f>VLOOKUP(A630,'13º SALÁRIO'!$A$3:$O$815,12,0)</f>
        <v>4140.53</v>
      </c>
      <c r="F630" s="17">
        <f>VLOOKUP(A630,'FOLHA DE PAGAMENTO'!$A$3:$H$827,8,0)</f>
        <v>4140.53</v>
      </c>
      <c r="G630" s="18">
        <f>VLOOKUP(A630,DESCONTOS!$A$3:$J$827,10,0)</f>
        <v>3741.57</v>
      </c>
      <c r="H630" s="17">
        <f t="shared" si="9"/>
        <v>4539.49</v>
      </c>
      <c r="I630" s="7"/>
      <c r="J630" s="5"/>
      <c r="K630" s="5"/>
    </row>
    <row r="631" spans="1:11">
      <c r="A631" s="13" t="s">
        <v>639</v>
      </c>
      <c r="B631" s="6" t="str">
        <f>VLOOKUP(A631,'FOLHA DE PAGAMENTO'!$A$3:$H$827,3,0)</f>
        <v>Tecnico de Enfermagem II</v>
      </c>
      <c r="C631" s="16">
        <f>VLOOKUP(A631,'FOLHA DE PAGAMENTO'!$A$3:$H$827,5,0)</f>
        <v>44594</v>
      </c>
      <c r="D631" s="17">
        <v>0</v>
      </c>
      <c r="E631" s="17">
        <f>VLOOKUP(A631,'13º SALÁRIO'!$A$3:$O$815,12,0)</f>
        <v>4919.6400000000003</v>
      </c>
      <c r="F631" s="17">
        <f>VLOOKUP(A631,'FOLHA DE PAGAMENTO'!$A$3:$H$827,8,0)</f>
        <v>4973.9799999999996</v>
      </c>
      <c r="G631" s="18">
        <f>VLOOKUP(A631,DESCONTOS!$A$3:$J$827,10,0)</f>
        <v>4423.0300000000007</v>
      </c>
      <c r="H631" s="17">
        <f t="shared" si="9"/>
        <v>5470.5899999999983</v>
      </c>
      <c r="I631" s="7"/>
      <c r="J631" s="5"/>
      <c r="K631" s="5"/>
    </row>
    <row r="632" spans="1:11">
      <c r="A632" s="13" t="s">
        <v>640</v>
      </c>
      <c r="B632" s="6" t="str">
        <f>VLOOKUP(A632,'FOLHA DE PAGAMENTO'!$A$3:$H$827,3,0)</f>
        <v>Tecnico de Enfermagem II</v>
      </c>
      <c r="C632" s="16">
        <f>VLOOKUP(A632,'FOLHA DE PAGAMENTO'!$A$3:$H$827,5,0)</f>
        <v>44991</v>
      </c>
      <c r="D632" s="17">
        <v>0</v>
      </c>
      <c r="E632" s="17">
        <f>VLOOKUP(A632,'13º SALÁRIO'!$A$3:$O$815,12,0)</f>
        <v>4058.92</v>
      </c>
      <c r="F632" s="17">
        <f>VLOOKUP(A632,'FOLHA DE PAGAMENTO'!$A$3:$H$827,8,0)</f>
        <v>4058.92</v>
      </c>
      <c r="G632" s="18">
        <f>VLOOKUP(A632,DESCONTOS!$A$3:$J$827,10,0)</f>
        <v>3725.53</v>
      </c>
      <c r="H632" s="17">
        <f t="shared" si="9"/>
        <v>4392.3099999999995</v>
      </c>
      <c r="I632" s="7"/>
      <c r="J632" s="5"/>
      <c r="K632" s="5"/>
    </row>
    <row r="633" spans="1:11">
      <c r="A633" s="13" t="s">
        <v>641</v>
      </c>
      <c r="B633" s="6" t="str">
        <f>VLOOKUP(A633,'FOLHA DE PAGAMENTO'!$A$3:$H$827,3,0)</f>
        <v>Tecnico de Enfermagem II</v>
      </c>
      <c r="C633" s="16">
        <f>VLOOKUP(A633,'FOLHA DE PAGAMENTO'!$A$3:$H$827,5,0)</f>
        <v>44942</v>
      </c>
      <c r="D633" s="17">
        <v>0</v>
      </c>
      <c r="E633" s="17">
        <f>VLOOKUP(A633,'13º SALÁRIO'!$A$3:$O$815,12,0)</f>
        <v>4058.92</v>
      </c>
      <c r="F633" s="17">
        <f>VLOOKUP(A633,'FOLHA DE PAGAMENTO'!$A$3:$H$827,8,0)</f>
        <v>4058.92</v>
      </c>
      <c r="G633" s="18">
        <f>VLOOKUP(A633,DESCONTOS!$A$3:$J$827,10,0)</f>
        <v>3725.53</v>
      </c>
      <c r="H633" s="17">
        <f t="shared" si="9"/>
        <v>4392.3099999999995</v>
      </c>
      <c r="I633" s="7"/>
      <c r="J633" s="5"/>
      <c r="K633" s="5"/>
    </row>
    <row r="634" spans="1:11">
      <c r="A634" s="13" t="s">
        <v>642</v>
      </c>
      <c r="B634" s="6" t="str">
        <f>VLOOKUP(A634,'FOLHA DE PAGAMENTO'!$A$3:$H$827,3,0)</f>
        <v>Tecnico de Enfermagem II</v>
      </c>
      <c r="C634" s="16">
        <f>VLOOKUP(A634,'FOLHA DE PAGAMENTO'!$A$3:$H$827,5,0)</f>
        <v>44608</v>
      </c>
      <c r="D634" s="17">
        <v>0</v>
      </c>
      <c r="E634" s="17">
        <f>VLOOKUP(A634,'13º SALÁRIO'!$A$3:$O$815,12,0)</f>
        <v>4058.92</v>
      </c>
      <c r="F634" s="17">
        <f>VLOOKUP(A634,'FOLHA DE PAGAMENTO'!$A$3:$H$827,8,0)</f>
        <v>4249.6099999999997</v>
      </c>
      <c r="G634" s="18">
        <f>VLOOKUP(A634,DESCONTOS!$A$3:$J$827,10,0)</f>
        <v>3933.6000000000004</v>
      </c>
      <c r="H634" s="17">
        <f t="shared" si="9"/>
        <v>4374.9299999999985</v>
      </c>
      <c r="I634" s="7"/>
      <c r="J634" s="5"/>
      <c r="K634" s="5"/>
    </row>
    <row r="635" spans="1:11">
      <c r="A635" s="13" t="s">
        <v>643</v>
      </c>
      <c r="B635" s="6" t="str">
        <f>VLOOKUP(A635,'FOLHA DE PAGAMENTO'!$A$3:$H$827,3,0)</f>
        <v>Tecnico de Enfermagem II</v>
      </c>
      <c r="C635" s="16">
        <f>VLOOKUP(A635,'FOLHA DE PAGAMENTO'!$A$3:$H$827,5,0)</f>
        <v>44721</v>
      </c>
      <c r="D635" s="17">
        <v>0</v>
      </c>
      <c r="E635" s="17">
        <f>VLOOKUP(A635,'13º SALÁRIO'!$A$3:$O$815,12,0)</f>
        <v>4587.1400000000003</v>
      </c>
      <c r="F635" s="17">
        <f>VLOOKUP(A635,'FOLHA DE PAGAMENTO'!$A$3:$H$827,8,0)</f>
        <v>4648.7299999999996</v>
      </c>
      <c r="G635" s="18">
        <f>VLOOKUP(A635,DESCONTOS!$A$3:$J$827,10,0)</f>
        <v>4241.7299999999996</v>
      </c>
      <c r="H635" s="17">
        <f t="shared" si="9"/>
        <v>4994.1399999999994</v>
      </c>
      <c r="I635" s="7"/>
      <c r="J635" s="5"/>
      <c r="K635" s="5"/>
    </row>
    <row r="636" spans="1:11">
      <c r="A636" s="13" t="s">
        <v>644</v>
      </c>
      <c r="B636" s="6" t="str">
        <f>VLOOKUP(A636,'FOLHA DE PAGAMENTO'!$A$3:$H$827,3,0)</f>
        <v>Enfermeiro (a) I</v>
      </c>
      <c r="C636" s="16">
        <f>VLOOKUP(A636,'FOLHA DE PAGAMENTO'!$A$3:$H$827,5,0)</f>
        <v>44609</v>
      </c>
      <c r="D636" s="17">
        <v>0</v>
      </c>
      <c r="E636" s="17">
        <f>VLOOKUP(A636,'13º SALÁRIO'!$A$3:$O$815,12,0)</f>
        <v>4224.2</v>
      </c>
      <c r="F636" s="17">
        <f>VLOOKUP(A636,'FOLHA DE PAGAMENTO'!$A$3:$H$827,8,0)</f>
        <v>4224.2</v>
      </c>
      <c r="G636" s="18">
        <f>VLOOKUP(A636,DESCONTOS!$A$3:$J$827,10,0)</f>
        <v>2992.4300000000003</v>
      </c>
      <c r="H636" s="17">
        <f t="shared" si="9"/>
        <v>5455.9699999999993</v>
      </c>
      <c r="I636" s="7"/>
      <c r="J636" s="5"/>
      <c r="K636" s="5"/>
    </row>
    <row r="637" spans="1:11">
      <c r="A637" s="13" t="s">
        <v>645</v>
      </c>
      <c r="B637" s="6" t="str">
        <f>VLOOKUP(A637,'FOLHA DE PAGAMENTO'!$A$3:$H$827,3,0)</f>
        <v>Tecnico de Enfermagem II</v>
      </c>
      <c r="C637" s="16">
        <f>VLOOKUP(A637,'FOLHA DE PAGAMENTO'!$A$3:$H$827,5,0)</f>
        <v>44588</v>
      </c>
      <c r="D637" s="17">
        <v>0</v>
      </c>
      <c r="E637" s="17">
        <f>VLOOKUP(A637,'13º SALÁRIO'!$A$3:$O$815,12,0)</f>
        <v>4578.72</v>
      </c>
      <c r="F637" s="17">
        <f>VLOOKUP(A637,'FOLHA DE PAGAMENTO'!$A$3:$H$827,8,0)</f>
        <v>4637.76</v>
      </c>
      <c r="G637" s="18">
        <f>VLOOKUP(A637,DESCONTOS!$A$3:$J$827,10,0)</f>
        <v>4228.62</v>
      </c>
      <c r="H637" s="17">
        <f t="shared" si="9"/>
        <v>4987.8599999999997</v>
      </c>
      <c r="I637" s="7"/>
      <c r="J637" s="5"/>
      <c r="K637" s="5"/>
    </row>
    <row r="638" spans="1:11">
      <c r="A638" s="13" t="s">
        <v>646</v>
      </c>
      <c r="B638" s="6" t="str">
        <f>VLOOKUP(A638,'FOLHA DE PAGAMENTO'!$A$3:$H$827,3,0)</f>
        <v>Técnico de Enfermagem I</v>
      </c>
      <c r="C638" s="16">
        <f>VLOOKUP(A638,'FOLHA DE PAGAMENTO'!$A$3:$H$827,5,0)</f>
        <v>45264</v>
      </c>
      <c r="D638" s="17">
        <v>0</v>
      </c>
      <c r="E638" s="17">
        <f>VLOOKUP(A638,'13º SALÁRIO'!$A$3:$O$815,12,0)</f>
        <v>4632.45</v>
      </c>
      <c r="F638" s="17">
        <f>VLOOKUP(A638,'FOLHA DE PAGAMENTO'!$A$3:$H$827,8,0)</f>
        <v>4594.2700000000004</v>
      </c>
      <c r="G638" s="18">
        <f>VLOOKUP(A638,DESCONTOS!$A$3:$J$827,10,0)</f>
        <v>4269.59</v>
      </c>
      <c r="H638" s="17">
        <f t="shared" si="9"/>
        <v>4957.130000000001</v>
      </c>
      <c r="I638" s="7"/>
      <c r="J638" s="5"/>
      <c r="K638" s="5"/>
    </row>
    <row r="639" spans="1:11">
      <c r="A639" s="13" t="s">
        <v>647</v>
      </c>
      <c r="B639" s="6" t="str">
        <f>VLOOKUP(A639,'FOLHA DE PAGAMENTO'!$A$3:$H$827,3,0)</f>
        <v>Técnico de Enfermagem I</v>
      </c>
      <c r="C639" s="16">
        <f>VLOOKUP(A639,'FOLHA DE PAGAMENTO'!$A$3:$H$827,5,0)</f>
        <v>45581</v>
      </c>
      <c r="D639" s="17">
        <v>0</v>
      </c>
      <c r="E639" s="17">
        <f>VLOOKUP(A639,'13º SALÁRIO'!$A$3:$O$815,12,0)</f>
        <v>1726.68</v>
      </c>
      <c r="F639" s="17">
        <f>VLOOKUP(A639,'FOLHA DE PAGAMENTO'!$A$3:$H$827,8,0)</f>
        <v>4285.24</v>
      </c>
      <c r="G639" s="18">
        <f>VLOOKUP(A639,DESCONTOS!$A$3:$J$827,10,0)</f>
        <v>3002.7</v>
      </c>
      <c r="H639" s="17">
        <f t="shared" si="9"/>
        <v>3009.2200000000003</v>
      </c>
      <c r="I639" s="7"/>
      <c r="J639" s="5"/>
      <c r="K639" s="5"/>
    </row>
    <row r="640" spans="1:11">
      <c r="A640" s="13" t="s">
        <v>648</v>
      </c>
      <c r="B640" s="6" t="str">
        <f>VLOOKUP(A640,'FOLHA DE PAGAMENTO'!$A$3:$H$827,3,0)</f>
        <v>Técnico de Enfermagem I</v>
      </c>
      <c r="C640" s="16">
        <f>VLOOKUP(A640,'FOLHA DE PAGAMENTO'!$A$3:$H$827,5,0)</f>
        <v>45390</v>
      </c>
      <c r="D640" s="17">
        <v>0</v>
      </c>
      <c r="E640" s="17">
        <f>VLOOKUP(A640,'13º SALÁRIO'!$A$3:$O$815,12,0)</f>
        <v>3878.61</v>
      </c>
      <c r="F640" s="17">
        <f>VLOOKUP(A640,'FOLHA DE PAGAMENTO'!$A$3:$H$827,8,0)</f>
        <v>5010.4799999999996</v>
      </c>
      <c r="G640" s="18">
        <f>VLOOKUP(A640,DESCONTOS!$A$3:$J$827,10,0)</f>
        <v>3770.49</v>
      </c>
      <c r="H640" s="17">
        <f t="shared" si="9"/>
        <v>5118.6000000000004</v>
      </c>
      <c r="I640" s="7"/>
      <c r="J640" s="5"/>
      <c r="K640" s="5"/>
    </row>
    <row r="641" spans="1:11">
      <c r="A641" s="13" t="s">
        <v>649</v>
      </c>
      <c r="B641" s="6" t="str">
        <f>VLOOKUP(A641,'FOLHA DE PAGAMENTO'!$A$3:$H$827,3,0)</f>
        <v>Tecnico de Enfermagem II</v>
      </c>
      <c r="C641" s="16">
        <f>VLOOKUP(A641,'FOLHA DE PAGAMENTO'!$A$3:$H$827,5,0)</f>
        <v>45201</v>
      </c>
      <c r="D641" s="17">
        <v>0</v>
      </c>
      <c r="E641" s="17">
        <f>VLOOKUP(A641,'13º SALÁRIO'!$A$3:$O$815,12,0)</f>
        <v>4058.92</v>
      </c>
      <c r="F641" s="17">
        <f>VLOOKUP(A641,'FOLHA DE PAGAMENTO'!$A$3:$H$827,8,0)</f>
        <v>4165.07</v>
      </c>
      <c r="G641" s="18">
        <f>VLOOKUP(A641,DESCONTOS!$A$3:$J$827,10,0)</f>
        <v>4073.12</v>
      </c>
      <c r="H641" s="17">
        <f t="shared" si="9"/>
        <v>4150.87</v>
      </c>
      <c r="I641" s="7"/>
      <c r="J641" s="5"/>
      <c r="K641" s="5"/>
    </row>
    <row r="642" spans="1:11">
      <c r="A642" s="13" t="s">
        <v>650</v>
      </c>
      <c r="B642" s="6" t="str">
        <f>VLOOKUP(A642,'FOLHA DE PAGAMENTO'!$A$3:$H$827,3,0)</f>
        <v>Enfermeiro (a) I</v>
      </c>
      <c r="C642" s="16">
        <f>VLOOKUP(A642,'FOLHA DE PAGAMENTO'!$A$3:$H$827,5,0)</f>
        <v>45026</v>
      </c>
      <c r="D642" s="17">
        <v>0</v>
      </c>
      <c r="E642" s="17">
        <f>VLOOKUP(A642,'13º SALÁRIO'!$A$3:$O$815,12,0)</f>
        <v>4953.96</v>
      </c>
      <c r="F642" s="17">
        <f>VLOOKUP(A642,'FOLHA DE PAGAMENTO'!$A$3:$H$827,8,0)</f>
        <v>5157.25</v>
      </c>
      <c r="G642" s="18">
        <f>VLOOKUP(A642,DESCONTOS!$A$3:$J$827,10,0)</f>
        <v>3918.97</v>
      </c>
      <c r="H642" s="17">
        <f t="shared" si="9"/>
        <v>6192.24</v>
      </c>
      <c r="I642" s="7"/>
      <c r="J642" s="5"/>
      <c r="K642" s="5"/>
    </row>
    <row r="643" spans="1:11">
      <c r="A643" s="13" t="s">
        <v>651</v>
      </c>
      <c r="B643" s="6" t="str">
        <f>VLOOKUP(A643,'FOLHA DE PAGAMENTO'!$A$3:$H$827,3,0)</f>
        <v>Tecnico de Enfermagem II</v>
      </c>
      <c r="C643" s="16">
        <f>VLOOKUP(A643,'FOLHA DE PAGAMENTO'!$A$3:$H$827,5,0)</f>
        <v>44928</v>
      </c>
      <c r="D643" s="17">
        <v>0</v>
      </c>
      <c r="E643" s="17">
        <f>VLOOKUP(A643,'13º SALÁRIO'!$A$3:$O$815,12,0)</f>
        <v>4341.32</v>
      </c>
      <c r="F643" s="17">
        <f>VLOOKUP(A643,'FOLHA DE PAGAMENTO'!$A$3:$H$827,8,0)</f>
        <v>4341.32</v>
      </c>
      <c r="G643" s="18">
        <f>VLOOKUP(A643,DESCONTOS!$A$3:$J$827,10,0)</f>
        <v>3846.92</v>
      </c>
      <c r="H643" s="17">
        <f t="shared" si="9"/>
        <v>4835.7199999999993</v>
      </c>
      <c r="I643" s="7"/>
      <c r="J643" s="5"/>
      <c r="K643" s="5"/>
    </row>
    <row r="644" spans="1:11">
      <c r="A644" s="13" t="s">
        <v>652</v>
      </c>
      <c r="B644" s="6" t="str">
        <f>VLOOKUP(A644,'FOLHA DE PAGAMENTO'!$A$3:$H$827,3,0)</f>
        <v>Enfermeiro (a) I</v>
      </c>
      <c r="C644" s="16">
        <f>VLOOKUP(A644,'FOLHA DE PAGAMENTO'!$A$3:$H$827,5,0)</f>
        <v>44609</v>
      </c>
      <c r="D644" s="17">
        <v>0</v>
      </c>
      <c r="E644" s="17">
        <f>VLOOKUP(A644,'13º SALÁRIO'!$A$3:$O$815,12,0)</f>
        <v>4924.3</v>
      </c>
      <c r="F644" s="17">
        <f>VLOOKUP(A644,'FOLHA DE PAGAMENTO'!$A$3:$H$827,8,0)</f>
        <v>4902.49</v>
      </c>
      <c r="G644" s="18">
        <f>VLOOKUP(A644,DESCONTOS!$A$3:$J$827,10,0)</f>
        <v>3690.79</v>
      </c>
      <c r="H644" s="17">
        <f t="shared" si="9"/>
        <v>6136.0000000000009</v>
      </c>
      <c r="I644" s="7"/>
      <c r="J644" s="5"/>
      <c r="K644" s="5"/>
    </row>
    <row r="645" spans="1:11">
      <c r="A645" s="13" t="s">
        <v>653</v>
      </c>
      <c r="B645" s="6" t="str">
        <f>VLOOKUP(A645,'FOLHA DE PAGAMENTO'!$A$3:$H$827,3,0)</f>
        <v>Técnico de Enfermagem I</v>
      </c>
      <c r="C645" s="16">
        <f>VLOOKUP(A645,'FOLHA DE PAGAMENTO'!$A$3:$H$827,5,0)</f>
        <v>45397</v>
      </c>
      <c r="D645" s="17">
        <v>0</v>
      </c>
      <c r="E645" s="17">
        <f>VLOOKUP(A645,'13º SALÁRIO'!$A$3:$O$815,12,0)</f>
        <v>3643.54</v>
      </c>
      <c r="F645" s="17">
        <f>VLOOKUP(A645,'FOLHA DE PAGAMENTO'!$A$3:$H$827,8,0)</f>
        <v>4696.6499999999996</v>
      </c>
      <c r="G645" s="18">
        <f>VLOOKUP(A645,DESCONTOS!$A$3:$J$827,10,0)</f>
        <v>3655.7799999999997</v>
      </c>
      <c r="H645" s="17">
        <f t="shared" si="9"/>
        <v>4684.4099999999989</v>
      </c>
      <c r="I645" s="7"/>
      <c r="J645" s="5"/>
      <c r="K645" s="5"/>
    </row>
    <row r="646" spans="1:11">
      <c r="A646" s="13" t="s">
        <v>654</v>
      </c>
      <c r="B646" s="6" t="str">
        <f>VLOOKUP(A646,'FOLHA DE PAGAMENTO'!$A$3:$H$827,3,0)</f>
        <v>Tecnico de Enfermagem II</v>
      </c>
      <c r="C646" s="16">
        <f>VLOOKUP(A646,'FOLHA DE PAGAMENTO'!$A$3:$H$827,5,0)</f>
        <v>44998</v>
      </c>
      <c r="D646" s="17">
        <v>0</v>
      </c>
      <c r="E646" s="17">
        <f>VLOOKUP(A646,'13º SALÁRIO'!$A$3:$O$815,12,0)</f>
        <v>4058.92</v>
      </c>
      <c r="F646" s="17">
        <f>VLOOKUP(A646,'FOLHA DE PAGAMENTO'!$A$3:$H$827,8,0)</f>
        <v>4058.92</v>
      </c>
      <c r="G646" s="18">
        <f>VLOOKUP(A646,DESCONTOS!$A$3:$J$827,10,0)</f>
        <v>3677.1400000000003</v>
      </c>
      <c r="H646" s="17">
        <f t="shared" ref="H646:H709" si="10">SUM(D646+E646+F646-G646)</f>
        <v>4440.7</v>
      </c>
      <c r="I646" s="7"/>
      <c r="J646" s="5"/>
      <c r="K646" s="5"/>
    </row>
    <row r="647" spans="1:11">
      <c r="A647" s="13" t="s">
        <v>655</v>
      </c>
      <c r="B647" s="6" t="str">
        <f>VLOOKUP(A647,'FOLHA DE PAGAMENTO'!$A$3:$H$827,3,0)</f>
        <v>Fisioterapeuta I</v>
      </c>
      <c r="C647" s="16">
        <f>VLOOKUP(A647,'FOLHA DE PAGAMENTO'!$A$3:$H$827,5,0)</f>
        <v>44935</v>
      </c>
      <c r="D647" s="17">
        <v>0</v>
      </c>
      <c r="E647" s="17">
        <f>VLOOKUP(A647,'13º SALÁRIO'!$A$3:$O$815,12,0)</f>
        <v>5575.75</v>
      </c>
      <c r="F647" s="17">
        <f>VLOOKUP(A647,'FOLHA DE PAGAMENTO'!$A$3:$H$827,8,0)</f>
        <v>5706.78</v>
      </c>
      <c r="G647" s="18">
        <f>VLOOKUP(A647,DESCONTOS!$A$3:$J$827,10,0)</f>
        <v>4548.4799999999996</v>
      </c>
      <c r="H647" s="17">
        <f t="shared" si="10"/>
        <v>6734.0499999999993</v>
      </c>
      <c r="I647" s="7"/>
      <c r="J647" s="5"/>
      <c r="K647" s="5"/>
    </row>
    <row r="648" spans="1:11">
      <c r="A648" s="13" t="s">
        <v>656</v>
      </c>
      <c r="B648" s="6" t="str">
        <f>VLOOKUP(A648,'FOLHA DE PAGAMENTO'!$A$3:$H$827,3,0)</f>
        <v>Tecnico de Enfermagem II</v>
      </c>
      <c r="C648" s="16">
        <f>VLOOKUP(A648,'FOLHA DE PAGAMENTO'!$A$3:$H$827,5,0)</f>
        <v>44587</v>
      </c>
      <c r="D648" s="17">
        <v>0</v>
      </c>
      <c r="E648" s="17">
        <f>VLOOKUP(A648,'13º SALÁRIO'!$A$3:$O$815,12,0)</f>
        <v>0</v>
      </c>
      <c r="F648" s="17">
        <f>VLOOKUP(A648,'FOLHA DE PAGAMENTO'!$A$3:$H$827,8,0)</f>
        <v>0</v>
      </c>
      <c r="G648" s="18">
        <f>VLOOKUP(A648,DESCONTOS!$A$3:$J$827,10,0)</f>
        <v>0</v>
      </c>
      <c r="H648" s="17">
        <f t="shared" si="10"/>
        <v>0</v>
      </c>
      <c r="I648" s="7"/>
      <c r="J648" s="5"/>
      <c r="K648" s="5"/>
    </row>
    <row r="649" spans="1:11">
      <c r="A649" s="13" t="s">
        <v>657</v>
      </c>
      <c r="B649" s="6" t="str">
        <f>VLOOKUP(A649,'FOLHA DE PAGAMENTO'!$A$3:$H$827,3,0)</f>
        <v>Auxiliar de Farmácia 12X36 I</v>
      </c>
      <c r="C649" s="16">
        <f>VLOOKUP(A649,'FOLHA DE PAGAMENTO'!$A$3:$H$827,5,0)</f>
        <v>44694</v>
      </c>
      <c r="D649" s="17">
        <v>0</v>
      </c>
      <c r="E649" s="17">
        <f>VLOOKUP(A649,'13º SALÁRIO'!$A$3:$O$815,12,0)</f>
        <v>2722.65</v>
      </c>
      <c r="F649" s="17">
        <f>VLOOKUP(A649,'FOLHA DE PAGAMENTO'!$A$3:$H$827,8,0)</f>
        <v>3165.48</v>
      </c>
      <c r="G649" s="18">
        <f>VLOOKUP(A649,DESCONTOS!$A$3:$J$827,10,0)</f>
        <v>1490.88</v>
      </c>
      <c r="H649" s="17">
        <f t="shared" si="10"/>
        <v>4397.25</v>
      </c>
      <c r="I649" s="7"/>
      <c r="J649" s="5"/>
      <c r="K649" s="5"/>
    </row>
    <row r="650" spans="1:11">
      <c r="A650" s="13" t="s">
        <v>658</v>
      </c>
      <c r="B650" s="6" t="str">
        <f>VLOOKUP(A650,'FOLHA DE PAGAMENTO'!$A$3:$H$827,3,0)</f>
        <v>Tecnico de Enfermagem II</v>
      </c>
      <c r="C650" s="16">
        <f>VLOOKUP(A650,'FOLHA DE PAGAMENTO'!$A$3:$H$827,5,0)</f>
        <v>44928</v>
      </c>
      <c r="D650" s="17">
        <v>0</v>
      </c>
      <c r="E650" s="17">
        <f>VLOOKUP(A650,'13º SALÁRIO'!$A$3:$O$815,12,0)</f>
        <v>4341.32</v>
      </c>
      <c r="F650" s="17">
        <f>VLOOKUP(A650,'FOLHA DE PAGAMENTO'!$A$3:$H$827,8,0)</f>
        <v>4341.32</v>
      </c>
      <c r="G650" s="18">
        <f>VLOOKUP(A650,DESCONTOS!$A$3:$J$827,10,0)</f>
        <v>3846.93</v>
      </c>
      <c r="H650" s="17">
        <f t="shared" si="10"/>
        <v>4835.7099999999991</v>
      </c>
      <c r="I650" s="7"/>
      <c r="J650" s="5"/>
      <c r="K650" s="5"/>
    </row>
    <row r="651" spans="1:11">
      <c r="A651" s="13" t="s">
        <v>659</v>
      </c>
      <c r="B651" s="6" t="str">
        <f>VLOOKUP(A651,'FOLHA DE PAGAMENTO'!$A$3:$H$827,3,0)</f>
        <v>Enfermeiro I</v>
      </c>
      <c r="C651" s="16">
        <f>VLOOKUP(A651,'FOLHA DE PAGAMENTO'!$A$3:$H$827,5,0)</f>
        <v>45516</v>
      </c>
      <c r="D651" s="17">
        <v>0</v>
      </c>
      <c r="E651" s="17">
        <f>VLOOKUP(A651,'13º SALÁRIO'!$A$3:$O$815,12,0)</f>
        <v>1925.71</v>
      </c>
      <c r="F651" s="17">
        <f>VLOOKUP(A651,'FOLHA DE PAGAMENTO'!$A$3:$H$827,8,0)</f>
        <v>4506.6000000000004</v>
      </c>
      <c r="G651" s="18">
        <f>VLOOKUP(A651,DESCONTOS!$A$3:$J$827,10,0)</f>
        <v>1658.0300000000002</v>
      </c>
      <c r="H651" s="17">
        <f t="shared" si="10"/>
        <v>4774.2800000000007</v>
      </c>
      <c r="I651" s="7"/>
      <c r="J651" s="5"/>
      <c r="K651" s="5"/>
    </row>
    <row r="652" spans="1:11">
      <c r="A652" s="13" t="s">
        <v>660</v>
      </c>
      <c r="B652" s="6" t="str">
        <f>VLOOKUP(A652,'FOLHA DE PAGAMENTO'!$A$3:$H$827,3,0)</f>
        <v>Fisioterapeuta I</v>
      </c>
      <c r="C652" s="16">
        <f>VLOOKUP(A652,'FOLHA DE PAGAMENTO'!$A$3:$H$827,5,0)</f>
        <v>45614</v>
      </c>
      <c r="D652" s="17">
        <v>0</v>
      </c>
      <c r="E652" s="17">
        <f>VLOOKUP(A652,'13º SALÁRIO'!$A$3:$O$815,12,0)</f>
        <v>383.54</v>
      </c>
      <c r="F652" s="17">
        <f>VLOOKUP(A652,'FOLHA DE PAGAMENTO'!$A$3:$H$827,8,0)</f>
        <v>5006.22</v>
      </c>
      <c r="G652" s="18">
        <f>VLOOKUP(A652,DESCONTOS!$A$3:$J$827,10,0)</f>
        <v>1059.95</v>
      </c>
      <c r="H652" s="17">
        <f t="shared" si="10"/>
        <v>4329.8100000000004</v>
      </c>
      <c r="I652" s="7"/>
      <c r="J652" s="5"/>
      <c r="K652" s="5"/>
    </row>
    <row r="653" spans="1:11">
      <c r="A653" s="13" t="s">
        <v>661</v>
      </c>
      <c r="B653" s="6" t="str">
        <f>VLOOKUP(A653,'FOLHA DE PAGAMENTO'!$A$3:$H$827,3,0)</f>
        <v>Auxiliar de Farmácia 12X36 I</v>
      </c>
      <c r="C653" s="16">
        <f>VLOOKUP(A653,'FOLHA DE PAGAMENTO'!$A$3:$H$827,5,0)</f>
        <v>45110</v>
      </c>
      <c r="D653" s="17">
        <v>0</v>
      </c>
      <c r="E653" s="17">
        <f>VLOOKUP(A653,'13º SALÁRIO'!$A$3:$O$815,12,0)</f>
        <v>2311.12</v>
      </c>
      <c r="F653" s="17">
        <f>VLOOKUP(A653,'FOLHA DE PAGAMENTO'!$A$3:$H$827,8,0)</f>
        <v>2676.59</v>
      </c>
      <c r="G653" s="18">
        <f>VLOOKUP(A653,DESCONTOS!$A$3:$J$827,10,0)</f>
        <v>1589.02</v>
      </c>
      <c r="H653" s="17">
        <f t="shared" si="10"/>
        <v>3398.69</v>
      </c>
      <c r="I653" s="7"/>
      <c r="J653" s="5"/>
      <c r="K653" s="5"/>
    </row>
    <row r="654" spans="1:11">
      <c r="A654" s="13" t="s">
        <v>662</v>
      </c>
      <c r="B654" s="6" t="str">
        <f>VLOOKUP(A654,'FOLHA DE PAGAMENTO'!$A$3:$H$827,3,0)</f>
        <v>Enfermeiro I</v>
      </c>
      <c r="C654" s="16">
        <f>VLOOKUP(A654,'FOLHA DE PAGAMENTO'!$A$3:$H$827,5,0)</f>
        <v>45593</v>
      </c>
      <c r="D654" s="17">
        <v>0</v>
      </c>
      <c r="E654" s="17">
        <f>VLOOKUP(A654,'13º SALÁRIO'!$A$3:$O$815,12,0)</f>
        <v>843.15</v>
      </c>
      <c r="F654" s="17">
        <f>VLOOKUP(A654,'FOLHA DE PAGAMENTO'!$A$3:$H$827,8,0)</f>
        <v>5276.28</v>
      </c>
      <c r="G654" s="18">
        <f>VLOOKUP(A654,DESCONTOS!$A$3:$J$827,10,0)</f>
        <v>1363.79</v>
      </c>
      <c r="H654" s="17">
        <f t="shared" si="10"/>
        <v>4755.6399999999994</v>
      </c>
      <c r="I654" s="7"/>
      <c r="J654" s="5"/>
      <c r="K654" s="5"/>
    </row>
    <row r="655" spans="1:11">
      <c r="A655" s="13" t="s">
        <v>663</v>
      </c>
      <c r="B655" s="6" t="str">
        <f>VLOOKUP(A655,'FOLHA DE PAGAMENTO'!$A$3:$H$827,3,0)</f>
        <v>Enfermeiro (a) I</v>
      </c>
      <c r="C655" s="16">
        <f>VLOOKUP(A655,'FOLHA DE PAGAMENTO'!$A$3:$H$827,5,0)</f>
        <v>44972</v>
      </c>
      <c r="D655" s="17">
        <v>0</v>
      </c>
      <c r="E655" s="17">
        <f>VLOOKUP(A655,'13º SALÁRIO'!$A$3:$O$815,12,0)</f>
        <v>4228.97</v>
      </c>
      <c r="F655" s="17">
        <f>VLOOKUP(A655,'FOLHA DE PAGAMENTO'!$A$3:$H$827,8,0)</f>
        <v>4224.2</v>
      </c>
      <c r="G655" s="18">
        <f>VLOOKUP(A655,DESCONTOS!$A$3:$J$827,10,0)</f>
        <v>3069.63</v>
      </c>
      <c r="H655" s="17">
        <f t="shared" si="10"/>
        <v>5383.54</v>
      </c>
      <c r="I655" s="7"/>
      <c r="J655" s="5"/>
      <c r="K655" s="5"/>
    </row>
    <row r="656" spans="1:11">
      <c r="A656" s="13" t="s">
        <v>664</v>
      </c>
      <c r="B656" s="6" t="str">
        <f>VLOOKUP(A656,'FOLHA DE PAGAMENTO'!$A$3:$H$827,3,0)</f>
        <v>Aux de Almoxarifado  I 44 h</v>
      </c>
      <c r="C656" s="16">
        <f>VLOOKUP(A656,'FOLHA DE PAGAMENTO'!$A$3:$H$827,5,0)</f>
        <v>44531</v>
      </c>
      <c r="D656" s="17">
        <v>0</v>
      </c>
      <c r="E656" s="17">
        <f>VLOOKUP(A656,'13º SALÁRIO'!$A$3:$O$815,12,0)</f>
        <v>2491.96</v>
      </c>
      <c r="F656" s="17">
        <f>VLOOKUP(A656,'FOLHA DE PAGAMENTO'!$A$3:$H$827,8,0)</f>
        <v>2920.56</v>
      </c>
      <c r="G656" s="18">
        <f>VLOOKUP(A656,DESCONTOS!$A$3:$J$827,10,0)</f>
        <v>1323.7</v>
      </c>
      <c r="H656" s="17">
        <f t="shared" si="10"/>
        <v>4088.8200000000006</v>
      </c>
      <c r="I656" s="7"/>
      <c r="J656" s="5"/>
      <c r="K656" s="5"/>
    </row>
    <row r="657" spans="1:11">
      <c r="A657" s="13" t="s">
        <v>665</v>
      </c>
      <c r="B657" s="6" t="str">
        <f>VLOOKUP(A657,'FOLHA DE PAGAMENTO'!$A$3:$H$827,3,0)</f>
        <v>Auxiliar de Farmacia I - 12X36</v>
      </c>
      <c r="C657" s="16">
        <f>VLOOKUP(A657,'FOLHA DE PAGAMENTO'!$A$3:$H$827,5,0)</f>
        <v>45488</v>
      </c>
      <c r="D657" s="17">
        <v>0</v>
      </c>
      <c r="E657" s="17">
        <f>VLOOKUP(A657,'13º SALÁRIO'!$A$3:$O$815,12,0)</f>
        <v>1327.18</v>
      </c>
      <c r="F657" s="17">
        <f>VLOOKUP(A657,'FOLHA DE PAGAMENTO'!$A$3:$H$827,8,0)</f>
        <v>3938.66</v>
      </c>
      <c r="G657" s="18">
        <f>VLOOKUP(A657,DESCONTOS!$A$3:$J$827,10,0)</f>
        <v>1099.94</v>
      </c>
      <c r="H657" s="17">
        <f t="shared" si="10"/>
        <v>4165.8999999999996</v>
      </c>
      <c r="I657" s="7"/>
      <c r="J657" s="5"/>
      <c r="K657" s="5"/>
    </row>
    <row r="658" spans="1:11">
      <c r="A658" s="13" t="s">
        <v>666</v>
      </c>
      <c r="B658" s="6" t="str">
        <f>VLOOKUP(A658,'FOLHA DE PAGAMENTO'!$A$3:$H$827,3,0)</f>
        <v>Tecnico de Enfermagem II</v>
      </c>
      <c r="C658" s="16">
        <f>VLOOKUP(A658,'FOLHA DE PAGAMENTO'!$A$3:$H$827,5,0)</f>
        <v>45180</v>
      </c>
      <c r="D658" s="17">
        <v>0</v>
      </c>
      <c r="E658" s="17">
        <f>VLOOKUP(A658,'13º SALÁRIO'!$A$3:$O$815,12,0)</f>
        <v>3541.71</v>
      </c>
      <c r="F658" s="17">
        <f>VLOOKUP(A658,'FOLHA DE PAGAMENTO'!$A$3:$H$827,8,0)</f>
        <v>1165.5899999999999</v>
      </c>
      <c r="G658" s="18">
        <f>VLOOKUP(A658,DESCONTOS!$A$3:$J$827,10,0)</f>
        <v>3371.57</v>
      </c>
      <c r="H658" s="17">
        <f t="shared" si="10"/>
        <v>1335.73</v>
      </c>
      <c r="I658" s="7"/>
      <c r="J658" s="5"/>
      <c r="K658" s="5"/>
    </row>
    <row r="659" spans="1:11">
      <c r="A659" s="13" t="s">
        <v>667</v>
      </c>
      <c r="B659" s="6" t="str">
        <f>VLOOKUP(A659,'FOLHA DE PAGAMENTO'!$A$3:$H$827,3,0)</f>
        <v>Técnico de Enfermagem I</v>
      </c>
      <c r="C659" s="16">
        <f>VLOOKUP(A659,'FOLHA DE PAGAMENTO'!$A$3:$H$827,5,0)</f>
        <v>45593</v>
      </c>
      <c r="D659" s="17">
        <v>0</v>
      </c>
      <c r="E659" s="17">
        <f>VLOOKUP(A659,'13º SALÁRIO'!$A$3:$O$815,12,0)</f>
        <v>1438.18</v>
      </c>
      <c r="F659" s="17">
        <f>VLOOKUP(A659,'FOLHA DE PAGAMENTO'!$A$3:$H$827,8,0)</f>
        <v>4741.38</v>
      </c>
      <c r="G659" s="18">
        <f>VLOOKUP(A659,DESCONTOS!$A$3:$J$827,10,0)</f>
        <v>2495.0299999999997</v>
      </c>
      <c r="H659" s="17">
        <f t="shared" si="10"/>
        <v>3684.5300000000007</v>
      </c>
      <c r="I659" s="7"/>
      <c r="J659" s="5"/>
      <c r="K659" s="5"/>
    </row>
    <row r="660" spans="1:11">
      <c r="A660" s="13" t="s">
        <v>668</v>
      </c>
      <c r="B660" s="6" t="str">
        <f>VLOOKUP(A660,'FOLHA DE PAGAMENTO'!$A$3:$H$827,3,0)</f>
        <v>Fisioterapeuta I</v>
      </c>
      <c r="C660" s="16">
        <f>VLOOKUP(A660,'FOLHA DE PAGAMENTO'!$A$3:$H$827,5,0)</f>
        <v>45446</v>
      </c>
      <c r="D660" s="17">
        <v>0</v>
      </c>
      <c r="E660" s="17">
        <f>VLOOKUP(A660,'13º SALÁRIO'!$A$3:$O$815,12,0)</f>
        <v>3283.36</v>
      </c>
      <c r="F660" s="17">
        <f>VLOOKUP(A660,'FOLHA DE PAGAMENTO'!$A$3:$H$827,8,0)</f>
        <v>5006.22</v>
      </c>
      <c r="G660" s="18">
        <f>VLOOKUP(A660,DESCONTOS!$A$3:$J$827,10,0)</f>
        <v>2621.36</v>
      </c>
      <c r="H660" s="17">
        <f t="shared" si="10"/>
        <v>5668.2199999999993</v>
      </c>
      <c r="I660" s="7"/>
      <c r="J660" s="5"/>
      <c r="K660" s="5"/>
    </row>
    <row r="661" spans="1:11">
      <c r="A661" s="13" t="s">
        <v>669</v>
      </c>
      <c r="B661" s="6" t="str">
        <f>VLOOKUP(A661,'FOLHA DE PAGAMENTO'!$A$3:$H$827,3,0)</f>
        <v>Técnico de Enfermagem I</v>
      </c>
      <c r="C661" s="16">
        <f>VLOOKUP(A661,'FOLHA DE PAGAMENTO'!$A$3:$H$827,5,0)</f>
        <v>45293</v>
      </c>
      <c r="D661" s="17">
        <v>0</v>
      </c>
      <c r="E661" s="17">
        <f>VLOOKUP(A661,'13º SALÁRIO'!$A$3:$O$815,12,0)</f>
        <v>4341.32</v>
      </c>
      <c r="F661" s="17">
        <f>VLOOKUP(A661,'FOLHA DE PAGAMENTO'!$A$3:$H$827,8,0)</f>
        <v>4341.32</v>
      </c>
      <c r="G661" s="18">
        <f>VLOOKUP(A661,DESCONTOS!$A$3:$J$827,10,0)</f>
        <v>3846.93</v>
      </c>
      <c r="H661" s="17">
        <f t="shared" si="10"/>
        <v>4835.7099999999991</v>
      </c>
      <c r="I661" s="7"/>
      <c r="J661" s="5"/>
      <c r="K661" s="5"/>
    </row>
    <row r="662" spans="1:11">
      <c r="A662" s="13" t="s">
        <v>670</v>
      </c>
      <c r="B662" s="6" t="str">
        <f>VLOOKUP(A662,'FOLHA DE PAGAMENTO'!$A$3:$H$827,3,0)</f>
        <v>Tecnico de Enfermagem II</v>
      </c>
      <c r="C662" s="16">
        <f>VLOOKUP(A662,'FOLHA DE PAGAMENTO'!$A$3:$H$827,5,0)</f>
        <v>45096</v>
      </c>
      <c r="D662" s="17">
        <v>0</v>
      </c>
      <c r="E662" s="17">
        <f>VLOOKUP(A662,'13º SALÁRIO'!$A$3:$O$815,12,0)</f>
        <v>2909.51</v>
      </c>
      <c r="F662" s="17">
        <f>VLOOKUP(A662,'FOLHA DE PAGAMENTO'!$A$3:$H$827,8,0)</f>
        <v>0</v>
      </c>
      <c r="G662" s="18">
        <f>VLOOKUP(A662,DESCONTOS!$A$3:$J$827,10,0)</f>
        <v>1609.9</v>
      </c>
      <c r="H662" s="17">
        <f t="shared" si="10"/>
        <v>1299.6100000000001</v>
      </c>
      <c r="I662" s="7"/>
      <c r="J662" s="5"/>
      <c r="K662" s="5"/>
    </row>
    <row r="663" spans="1:11">
      <c r="A663" s="13" t="s">
        <v>671</v>
      </c>
      <c r="B663" s="6" t="str">
        <f>VLOOKUP(A663,'FOLHA DE PAGAMENTO'!$A$3:$H$827,3,0)</f>
        <v>Enfermeiro (a) I</v>
      </c>
      <c r="C663" s="16">
        <f>VLOOKUP(A663,'FOLHA DE PAGAMENTO'!$A$3:$H$827,5,0)</f>
        <v>44762</v>
      </c>
      <c r="D663" s="17">
        <v>0</v>
      </c>
      <c r="E663" s="17">
        <f>VLOOKUP(A663,'13º SALÁRIO'!$A$3:$O$815,12,0)</f>
        <v>4889.91</v>
      </c>
      <c r="F663" s="17">
        <f>VLOOKUP(A663,'FOLHA DE PAGAMENTO'!$A$3:$H$827,8,0)</f>
        <v>5023.3999999999996</v>
      </c>
      <c r="G663" s="18">
        <f>VLOOKUP(A663,DESCONTOS!$A$3:$J$827,10,0)</f>
        <v>3759.98</v>
      </c>
      <c r="H663" s="17">
        <f t="shared" si="10"/>
        <v>6153.33</v>
      </c>
      <c r="I663" s="7"/>
      <c r="J663" s="5"/>
      <c r="K663" s="5"/>
    </row>
    <row r="664" spans="1:11">
      <c r="A664" s="13" t="s">
        <v>672</v>
      </c>
      <c r="B664" s="6" t="str">
        <f>VLOOKUP(A664,'FOLHA DE PAGAMENTO'!$A$3:$H$827,3,0)</f>
        <v>Tecnico de Enfermagem II</v>
      </c>
      <c r="C664" s="16">
        <f>VLOOKUP(A664,'FOLHA DE PAGAMENTO'!$A$3:$H$827,5,0)</f>
        <v>44743</v>
      </c>
      <c r="D664" s="17">
        <v>0</v>
      </c>
      <c r="E664" s="17">
        <f>VLOOKUP(A664,'13º SALÁRIO'!$A$3:$O$815,12,0)</f>
        <v>4341.32</v>
      </c>
      <c r="F664" s="17">
        <f>VLOOKUP(A664,'FOLHA DE PAGAMENTO'!$A$3:$H$827,8,0)</f>
        <v>4341.32</v>
      </c>
      <c r="G664" s="18">
        <f>VLOOKUP(A664,DESCONTOS!$A$3:$J$827,10,0)</f>
        <v>3816.29</v>
      </c>
      <c r="H664" s="17">
        <f t="shared" si="10"/>
        <v>4866.3499999999995</v>
      </c>
      <c r="I664" s="7"/>
      <c r="J664" s="5"/>
      <c r="K664" s="5"/>
    </row>
    <row r="665" spans="1:11">
      <c r="A665" s="13" t="s">
        <v>673</v>
      </c>
      <c r="B665" s="6" t="str">
        <f>VLOOKUP(A665,'FOLHA DE PAGAMENTO'!$A$3:$H$827,3,0)</f>
        <v>Técnico de Enfermagem I</v>
      </c>
      <c r="C665" s="16">
        <f>VLOOKUP(A665,'FOLHA DE PAGAMENTO'!$A$3:$H$827,5,0)</f>
        <v>45327</v>
      </c>
      <c r="D665" s="17">
        <v>0</v>
      </c>
      <c r="E665" s="17">
        <f>VLOOKUP(A665,'13º SALÁRIO'!$A$3:$O$815,12,0)</f>
        <v>4271.42</v>
      </c>
      <c r="F665" s="17">
        <f>VLOOKUP(A665,'FOLHA DE PAGAMENTO'!$A$3:$H$827,8,0)</f>
        <v>5215.66</v>
      </c>
      <c r="G665" s="18">
        <f>VLOOKUP(A665,DESCONTOS!$A$3:$J$827,10,0)</f>
        <v>4175.7299999999996</v>
      </c>
      <c r="H665" s="17">
        <f t="shared" si="10"/>
        <v>5311.35</v>
      </c>
      <c r="I665" s="7"/>
      <c r="J665" s="5"/>
      <c r="K665" s="5"/>
    </row>
    <row r="666" spans="1:11">
      <c r="A666" s="13" t="s">
        <v>674</v>
      </c>
      <c r="B666" s="6" t="str">
        <f>VLOOKUP(A666,'FOLHA DE PAGAMENTO'!$A$3:$H$827,3,0)</f>
        <v>Tecnico de Enfermagem II</v>
      </c>
      <c r="C666" s="16">
        <f>VLOOKUP(A666,'FOLHA DE PAGAMENTO'!$A$3:$H$827,5,0)</f>
        <v>45061</v>
      </c>
      <c r="D666" s="17">
        <v>0</v>
      </c>
      <c r="E666" s="17">
        <f>VLOOKUP(A666,'13º SALÁRIO'!$A$3:$O$815,12,0)</f>
        <v>4058.92</v>
      </c>
      <c r="F666" s="17">
        <f>VLOOKUP(A666,'FOLHA DE PAGAMENTO'!$A$3:$H$827,8,0)</f>
        <v>4058.92</v>
      </c>
      <c r="G666" s="18">
        <f>VLOOKUP(A666,DESCONTOS!$A$3:$J$827,10,0)</f>
        <v>3711.23</v>
      </c>
      <c r="H666" s="17">
        <f t="shared" si="10"/>
        <v>4406.6100000000006</v>
      </c>
      <c r="I666" s="7"/>
      <c r="J666" s="5"/>
      <c r="K666" s="5"/>
    </row>
    <row r="667" spans="1:11">
      <c r="A667" s="13" t="s">
        <v>675</v>
      </c>
      <c r="B667" s="6" t="str">
        <f>VLOOKUP(A667,'FOLHA DE PAGAMENTO'!$A$3:$H$827,3,0)</f>
        <v>Auxiliar Administrativo  I</v>
      </c>
      <c r="C667" s="16">
        <f>VLOOKUP(A667,'FOLHA DE PAGAMENTO'!$A$3:$H$827,5,0)</f>
        <v>45084</v>
      </c>
      <c r="D667" s="17">
        <v>0</v>
      </c>
      <c r="E667" s="17">
        <f>VLOOKUP(A667,'13º SALÁRIO'!$A$3:$O$815,12,0)</f>
        <v>2302.4299999999998</v>
      </c>
      <c r="F667" s="17">
        <f>VLOOKUP(A667,'FOLHA DE PAGAMENTO'!$A$3:$H$827,8,0)</f>
        <v>2564.4699999999998</v>
      </c>
      <c r="G667" s="18">
        <f>VLOOKUP(A667,DESCONTOS!$A$3:$J$827,10,0)</f>
        <v>1223.8599999999999</v>
      </c>
      <c r="H667" s="17">
        <f t="shared" si="10"/>
        <v>3643.04</v>
      </c>
      <c r="I667" s="7"/>
      <c r="J667" s="5"/>
      <c r="K667" s="5"/>
    </row>
    <row r="668" spans="1:11">
      <c r="A668" s="13" t="s">
        <v>676</v>
      </c>
      <c r="B668" s="6" t="str">
        <f>VLOOKUP(A668,'FOLHA DE PAGAMENTO'!$A$3:$H$827,3,0)</f>
        <v>Diretor de Infraestrutura I</v>
      </c>
      <c r="C668" s="16">
        <f>VLOOKUP(A668,'FOLHA DE PAGAMENTO'!$A$3:$H$827,5,0)</f>
        <v>44624</v>
      </c>
      <c r="D668" s="17">
        <v>0</v>
      </c>
      <c r="E668" s="17">
        <f>VLOOKUP(A668,'13º SALÁRIO'!$A$3:$O$815,12,0)</f>
        <v>27182.28</v>
      </c>
      <c r="F668" s="17">
        <f>VLOOKUP(A668,'FOLHA DE PAGAMENTO'!$A$3:$H$827,8,0)</f>
        <v>31599.01</v>
      </c>
      <c r="G668" s="18">
        <f>VLOOKUP(A668,DESCONTOS!$A$3:$J$827,10,0)</f>
        <v>24040.66</v>
      </c>
      <c r="H668" s="17">
        <f t="shared" si="10"/>
        <v>34740.62999999999</v>
      </c>
      <c r="I668" s="7"/>
      <c r="J668" s="5"/>
      <c r="K668" s="5"/>
    </row>
    <row r="669" spans="1:11">
      <c r="A669" s="13" t="s">
        <v>677</v>
      </c>
      <c r="B669" s="6" t="str">
        <f>VLOOKUP(A669,'FOLHA DE PAGAMENTO'!$A$3:$H$827,3,0)</f>
        <v>Tecnico de Enfermagem II</v>
      </c>
      <c r="C669" s="16">
        <f>VLOOKUP(A669,'FOLHA DE PAGAMENTO'!$A$3:$H$827,5,0)</f>
        <v>45159</v>
      </c>
      <c r="D669" s="17">
        <v>0</v>
      </c>
      <c r="E669" s="17">
        <f>VLOOKUP(A669,'13º SALÁRIO'!$A$3:$O$815,12,0)</f>
        <v>4580.01</v>
      </c>
      <c r="F669" s="17">
        <f>VLOOKUP(A669,'FOLHA DE PAGAMENTO'!$A$3:$H$827,8,0)</f>
        <v>4652.2</v>
      </c>
      <c r="G669" s="18">
        <f>VLOOKUP(A669,DESCONTOS!$A$3:$J$827,10,0)</f>
        <v>4235.55</v>
      </c>
      <c r="H669" s="17">
        <f t="shared" si="10"/>
        <v>4996.6599999999989</v>
      </c>
      <c r="I669" s="7"/>
      <c r="J669" s="5"/>
      <c r="K669" s="5"/>
    </row>
    <row r="670" spans="1:11">
      <c r="A670" s="13" t="s">
        <v>678</v>
      </c>
      <c r="B670" s="6" t="str">
        <f>VLOOKUP(A670,'FOLHA DE PAGAMENTO'!$A$3:$H$827,3,0)</f>
        <v>Analista de Qualidade I</v>
      </c>
      <c r="C670" s="16">
        <f>VLOOKUP(A670,'FOLHA DE PAGAMENTO'!$A$3:$H$827,5,0)</f>
        <v>44729</v>
      </c>
      <c r="D670" s="17">
        <v>0</v>
      </c>
      <c r="E670" s="17">
        <f>VLOOKUP(A670,'13º SALÁRIO'!$A$3:$O$815,12,0)</f>
        <v>4204.5600000000004</v>
      </c>
      <c r="F670" s="17">
        <f>VLOOKUP(A670,'FOLHA DE PAGAMENTO'!$A$3:$H$827,8,0)</f>
        <v>4968.0600000000004</v>
      </c>
      <c r="G670" s="18">
        <f>VLOOKUP(A670,DESCONTOS!$A$3:$J$827,10,0)</f>
        <v>2815.3500000000004</v>
      </c>
      <c r="H670" s="17">
        <f t="shared" si="10"/>
        <v>6357.27</v>
      </c>
      <c r="I670" s="7"/>
      <c r="J670" s="5"/>
      <c r="K670" s="5"/>
    </row>
    <row r="671" spans="1:11">
      <c r="A671" s="13" t="s">
        <v>679</v>
      </c>
      <c r="B671" s="6" t="str">
        <f>VLOOKUP(A671,'FOLHA DE PAGAMENTO'!$A$3:$H$827,3,0)</f>
        <v>Tecnico de Enfermagem II</v>
      </c>
      <c r="C671" s="16">
        <f>VLOOKUP(A671,'FOLHA DE PAGAMENTO'!$A$3:$H$827,5,0)</f>
        <v>44531</v>
      </c>
      <c r="D671" s="17">
        <v>0</v>
      </c>
      <c r="E671" s="17">
        <f>VLOOKUP(A671,'13º SALÁRIO'!$A$3:$O$815,12,0)</f>
        <v>4648.21</v>
      </c>
      <c r="F671" s="17">
        <f>VLOOKUP(A671,'FOLHA DE PAGAMENTO'!$A$3:$H$827,8,0)</f>
        <v>4395.97</v>
      </c>
      <c r="G671" s="18">
        <f>VLOOKUP(A671,DESCONTOS!$A$3:$J$827,10,0)</f>
        <v>4299.82</v>
      </c>
      <c r="H671" s="17">
        <f t="shared" si="10"/>
        <v>4744.3600000000006</v>
      </c>
      <c r="I671" s="7"/>
      <c r="J671" s="5"/>
      <c r="K671" s="5"/>
    </row>
    <row r="672" spans="1:11">
      <c r="A672" s="13" t="s">
        <v>680</v>
      </c>
      <c r="B672" s="6" t="str">
        <f>VLOOKUP(A672,'FOLHA DE PAGAMENTO'!$A$3:$H$827,3,0)</f>
        <v>Auxiliar Administrativo I</v>
      </c>
      <c r="C672" s="16">
        <f>VLOOKUP(A672,'FOLHA DE PAGAMENTO'!$A$3:$H$827,5,0)</f>
        <v>45264</v>
      </c>
      <c r="D672" s="17">
        <v>0</v>
      </c>
      <c r="E672" s="17">
        <f>VLOOKUP(A672,'13º SALÁRIO'!$A$3:$O$815,12,0)</f>
        <v>2246.46</v>
      </c>
      <c r="F672" s="17">
        <f>VLOOKUP(A672,'FOLHA DE PAGAMENTO'!$A$3:$H$827,8,0)</f>
        <v>2373.66</v>
      </c>
      <c r="G672" s="18">
        <f>VLOOKUP(A672,DESCONTOS!$A$3:$J$827,10,0)</f>
        <v>1200.8</v>
      </c>
      <c r="H672" s="17">
        <f t="shared" si="10"/>
        <v>3419.3199999999997</v>
      </c>
      <c r="I672" s="7"/>
      <c r="J672" s="5"/>
      <c r="K672" s="5"/>
    </row>
    <row r="673" spans="1:11">
      <c r="A673" s="13" t="s">
        <v>681</v>
      </c>
      <c r="B673" s="6" t="str">
        <f>VLOOKUP(A673,'FOLHA DE PAGAMENTO'!$A$3:$H$827,3,0)</f>
        <v>Técnico de Enfermagem I</v>
      </c>
      <c r="C673" s="16">
        <f>VLOOKUP(A673,'FOLHA DE PAGAMENTO'!$A$3:$H$827,5,0)</f>
        <v>45306</v>
      </c>
      <c r="D673" s="17">
        <v>0</v>
      </c>
      <c r="E673" s="17">
        <f>VLOOKUP(A673,'13º SALÁRIO'!$A$3:$O$815,12,0)</f>
        <v>4703.78</v>
      </c>
      <c r="F673" s="17">
        <f>VLOOKUP(A673,'FOLHA DE PAGAMENTO'!$A$3:$H$827,8,0)</f>
        <v>4703.78</v>
      </c>
      <c r="G673" s="18">
        <f>VLOOKUP(A673,DESCONTOS!$A$3:$J$827,10,0)</f>
        <v>4344.92</v>
      </c>
      <c r="H673" s="17">
        <f t="shared" si="10"/>
        <v>5062.6399999999994</v>
      </c>
      <c r="I673" s="7"/>
      <c r="J673" s="5"/>
      <c r="K673" s="5"/>
    </row>
    <row r="674" spans="1:11">
      <c r="A674" s="13" t="s">
        <v>682</v>
      </c>
      <c r="B674" s="6" t="str">
        <f>VLOOKUP(A674,'FOLHA DE PAGAMENTO'!$A$3:$H$827,3,0)</f>
        <v>Enfermeiro I</v>
      </c>
      <c r="C674" s="16">
        <f>VLOOKUP(A674,'FOLHA DE PAGAMENTO'!$A$3:$H$827,5,0)</f>
        <v>45385</v>
      </c>
      <c r="D674" s="17">
        <v>0</v>
      </c>
      <c r="E674" s="17">
        <f>VLOOKUP(A674,'13º SALÁRIO'!$A$3:$O$815,12,0)</f>
        <v>3384.93</v>
      </c>
      <c r="F674" s="17">
        <f>VLOOKUP(A674,'FOLHA DE PAGAMENTO'!$A$3:$H$827,8,0)</f>
        <v>4224.2</v>
      </c>
      <c r="G674" s="18">
        <f>VLOOKUP(A674,DESCONTOS!$A$3:$J$827,10,0)</f>
        <v>2444.1800000000003</v>
      </c>
      <c r="H674" s="17">
        <f t="shared" si="10"/>
        <v>5164.9499999999989</v>
      </c>
      <c r="I674" s="7"/>
      <c r="J674" s="5"/>
      <c r="K674" s="5"/>
    </row>
    <row r="675" spans="1:11">
      <c r="A675" s="13" t="s">
        <v>683</v>
      </c>
      <c r="B675" s="6" t="str">
        <f>VLOOKUP(A675,'FOLHA DE PAGAMENTO'!$A$3:$H$827,3,0)</f>
        <v>Tecnico de Enfermagem II</v>
      </c>
      <c r="C675" s="16">
        <f>VLOOKUP(A675,'FOLHA DE PAGAMENTO'!$A$3:$H$827,5,0)</f>
        <v>45026</v>
      </c>
      <c r="D675" s="17">
        <v>0</v>
      </c>
      <c r="E675" s="17">
        <f>VLOOKUP(A675,'13º SALÁRIO'!$A$3:$O$815,12,0)</f>
        <v>4910.49</v>
      </c>
      <c r="F675" s="17">
        <f>VLOOKUP(A675,'FOLHA DE PAGAMENTO'!$A$3:$H$827,8,0)</f>
        <v>4944.28</v>
      </c>
      <c r="G675" s="18">
        <f>VLOOKUP(A675,DESCONTOS!$A$3:$J$827,10,0)</f>
        <v>4406.83</v>
      </c>
      <c r="H675" s="17">
        <f t="shared" si="10"/>
        <v>5447.9400000000005</v>
      </c>
      <c r="I675" s="7"/>
      <c r="J675" s="5"/>
      <c r="K675" s="5"/>
    </row>
    <row r="676" spans="1:11">
      <c r="A676" s="13" t="s">
        <v>684</v>
      </c>
      <c r="B676" s="6" t="str">
        <f>VLOOKUP(A676,'FOLHA DE PAGAMENTO'!$A$3:$H$827,3,0)</f>
        <v>Fisioterapeuta I</v>
      </c>
      <c r="C676" s="16">
        <f>VLOOKUP(A676,'FOLHA DE PAGAMENTO'!$A$3:$H$827,5,0)</f>
        <v>45567</v>
      </c>
      <c r="D676" s="17">
        <v>0</v>
      </c>
      <c r="E676" s="17">
        <f>VLOOKUP(A676,'13º SALÁRIO'!$A$3:$O$815,12,0)</f>
        <v>1251.56</v>
      </c>
      <c r="F676" s="17">
        <f>VLOOKUP(A676,'FOLHA DE PAGAMENTO'!$A$3:$H$827,8,0)</f>
        <v>5006.22</v>
      </c>
      <c r="G676" s="18">
        <f>VLOOKUP(A676,DESCONTOS!$A$3:$J$827,10,0)</f>
        <v>1474.96</v>
      </c>
      <c r="H676" s="17">
        <f t="shared" si="10"/>
        <v>4782.8200000000006</v>
      </c>
      <c r="I676" s="7"/>
      <c r="J676" s="5"/>
      <c r="K676" s="5"/>
    </row>
    <row r="677" spans="1:11">
      <c r="A677" s="13" t="s">
        <v>685</v>
      </c>
      <c r="B677" s="6" t="str">
        <f>VLOOKUP(A677,'FOLHA DE PAGAMENTO'!$A$3:$H$827,3,0)</f>
        <v>Tecnico de Enfermagem II</v>
      </c>
      <c r="C677" s="16">
        <f>VLOOKUP(A677,'FOLHA DE PAGAMENTO'!$A$3:$H$827,5,0)</f>
        <v>44594</v>
      </c>
      <c r="D677" s="17">
        <v>0</v>
      </c>
      <c r="E677" s="17">
        <f>VLOOKUP(A677,'13º SALÁRIO'!$A$3:$O$815,12,0)</f>
        <v>5402.25</v>
      </c>
      <c r="F677" s="17">
        <f>VLOOKUP(A677,'FOLHA DE PAGAMENTO'!$A$3:$H$827,8,0)</f>
        <v>4703.57</v>
      </c>
      <c r="G677" s="18">
        <f>VLOOKUP(A677,DESCONTOS!$A$3:$J$827,10,0)</f>
        <v>4777.79</v>
      </c>
      <c r="H677" s="17">
        <f t="shared" si="10"/>
        <v>5328.03</v>
      </c>
      <c r="I677" s="7"/>
      <c r="J677" s="5"/>
      <c r="K677" s="5"/>
    </row>
    <row r="678" spans="1:11">
      <c r="A678" s="13" t="s">
        <v>686</v>
      </c>
      <c r="B678" s="6" t="str">
        <f>VLOOKUP(A678,'FOLHA DE PAGAMENTO'!$A$3:$H$827,3,0)</f>
        <v>Técnico de Enfermagem I</v>
      </c>
      <c r="C678" s="16">
        <f>VLOOKUP(A678,'FOLHA DE PAGAMENTO'!$A$3:$H$827,5,0)</f>
        <v>45432</v>
      </c>
      <c r="D678" s="17">
        <v>0</v>
      </c>
      <c r="E678" s="17">
        <f>VLOOKUP(A678,'13º SALÁRIO'!$A$3:$O$815,12,0)</f>
        <v>3220.52</v>
      </c>
      <c r="F678" s="17">
        <f>VLOOKUP(A678,'FOLHA DE PAGAMENTO'!$A$3:$H$827,8,0)</f>
        <v>5014.91</v>
      </c>
      <c r="G678" s="18">
        <f>VLOOKUP(A678,DESCONTOS!$A$3:$J$827,10,0)</f>
        <v>3420.51</v>
      </c>
      <c r="H678" s="17">
        <f t="shared" si="10"/>
        <v>4814.92</v>
      </c>
      <c r="I678" s="7"/>
      <c r="J678" s="5"/>
      <c r="K678" s="5"/>
    </row>
    <row r="679" spans="1:11">
      <c r="A679" s="13" t="s">
        <v>687</v>
      </c>
      <c r="B679" s="6" t="str">
        <f>VLOOKUP(A679,'FOLHA DE PAGAMENTO'!$A$3:$H$827,3,0)</f>
        <v>Tecnico de Enfermagem II</v>
      </c>
      <c r="C679" s="16">
        <f>VLOOKUP(A679,'FOLHA DE PAGAMENTO'!$A$3:$H$827,5,0)</f>
        <v>45222</v>
      </c>
      <c r="D679" s="17">
        <v>0</v>
      </c>
      <c r="E679" s="17">
        <f>VLOOKUP(A679,'13º SALÁRIO'!$A$3:$O$815,12,0)</f>
        <v>4058.92</v>
      </c>
      <c r="F679" s="17">
        <f>VLOOKUP(A679,'FOLHA DE PAGAMENTO'!$A$3:$H$827,8,0)</f>
        <v>4058.92</v>
      </c>
      <c r="G679" s="18">
        <f>VLOOKUP(A679,DESCONTOS!$A$3:$J$827,10,0)</f>
        <v>3711.23</v>
      </c>
      <c r="H679" s="17">
        <f t="shared" si="10"/>
        <v>4406.6100000000006</v>
      </c>
      <c r="I679" s="7"/>
      <c r="J679" s="5"/>
      <c r="K679" s="5"/>
    </row>
    <row r="680" spans="1:11">
      <c r="A680" s="13" t="s">
        <v>688</v>
      </c>
      <c r="B680" s="6" t="str">
        <f>VLOOKUP(A680,'FOLHA DE PAGAMENTO'!$A$3:$H$827,3,0)</f>
        <v>Enfermeiro (a) I</v>
      </c>
      <c r="C680" s="16">
        <f>VLOOKUP(A680,'FOLHA DE PAGAMENTO'!$A$3:$H$827,5,0)</f>
        <v>44593</v>
      </c>
      <c r="D680" s="17">
        <v>7029.49</v>
      </c>
      <c r="E680" s="17">
        <f>VLOOKUP(A680,'13º SALÁRIO'!$A$3:$O$815,12,0)</f>
        <v>5056.8100000000004</v>
      </c>
      <c r="F680" s="17">
        <f>VLOOKUP(A680,'FOLHA DE PAGAMENTO'!$A$3:$H$827,8,0)</f>
        <v>7084.93</v>
      </c>
      <c r="G680" s="18">
        <f>VLOOKUP(A680,DESCONTOS!$A$3:$J$827,10,0)</f>
        <v>9988.68</v>
      </c>
      <c r="H680" s="17">
        <f t="shared" si="10"/>
        <v>9182.5499999999993</v>
      </c>
      <c r="I680" s="7"/>
      <c r="J680" s="5"/>
      <c r="K680" s="5"/>
    </row>
    <row r="681" spans="1:11">
      <c r="A681" s="13" t="s">
        <v>689</v>
      </c>
      <c r="B681" s="6" t="str">
        <f>VLOOKUP(A681,'FOLHA DE PAGAMENTO'!$A$3:$H$827,3,0)</f>
        <v>Analist de Controles Inter IV</v>
      </c>
      <c r="C681" s="16">
        <f>VLOOKUP(A681,'FOLHA DE PAGAMENTO'!$A$3:$H$827,5,0)</f>
        <v>45019</v>
      </c>
      <c r="D681" s="17">
        <v>0</v>
      </c>
      <c r="E681" s="17">
        <f>VLOOKUP(A681,'13º SALÁRIO'!$A$3:$O$815,12,0)</f>
        <v>6616.92</v>
      </c>
      <c r="F681" s="17">
        <f>VLOOKUP(A681,'FOLHA DE PAGAMENTO'!$A$3:$H$827,8,0)</f>
        <v>7850.9</v>
      </c>
      <c r="G681" s="18">
        <f>VLOOKUP(A681,DESCONTOS!$A$3:$J$827,10,0)</f>
        <v>5524.91</v>
      </c>
      <c r="H681" s="17">
        <f t="shared" si="10"/>
        <v>8942.91</v>
      </c>
      <c r="I681" s="7"/>
      <c r="J681" s="5"/>
    </row>
    <row r="682" spans="1:11">
      <c r="A682" s="13" t="s">
        <v>690</v>
      </c>
      <c r="B682" s="6" t="str">
        <f>VLOOKUP(A682,'FOLHA DE PAGAMENTO'!$A$3:$H$827,3,0)</f>
        <v>Tecnico de Enfermagem II</v>
      </c>
      <c r="C682" s="16">
        <f>VLOOKUP(A682,'FOLHA DE PAGAMENTO'!$A$3:$H$827,5,0)</f>
        <v>44532</v>
      </c>
      <c r="D682" s="17">
        <v>0</v>
      </c>
      <c r="E682" s="17">
        <f>VLOOKUP(A682,'13º SALÁRIO'!$A$3:$O$815,12,0)</f>
        <v>4968.07</v>
      </c>
      <c r="F682" s="17">
        <f>VLOOKUP(A682,'FOLHA DE PAGAMENTO'!$A$3:$H$827,8,0)</f>
        <v>5024.16</v>
      </c>
      <c r="G682" s="18">
        <f>VLOOKUP(A682,DESCONTOS!$A$3:$J$827,10,0)</f>
        <v>4309.7</v>
      </c>
      <c r="H682" s="17">
        <f t="shared" si="10"/>
        <v>5682.53</v>
      </c>
      <c r="I682" s="7"/>
      <c r="J682" s="5"/>
      <c r="K682" s="5"/>
    </row>
    <row r="683" spans="1:11">
      <c r="A683" s="13" t="s">
        <v>691</v>
      </c>
      <c r="B683" s="6" t="str">
        <f>VLOOKUP(A683,'FOLHA DE PAGAMENTO'!$A$3:$H$827,3,0)</f>
        <v>Tecnico de Enfermagem II</v>
      </c>
      <c r="C683" s="16">
        <f>VLOOKUP(A683,'FOLHA DE PAGAMENTO'!$A$3:$H$827,5,0)</f>
        <v>44730</v>
      </c>
      <c r="D683" s="17">
        <v>0</v>
      </c>
      <c r="E683" s="17">
        <f>VLOOKUP(A683,'13º SALÁRIO'!$A$3:$O$815,12,0)</f>
        <v>3046.94</v>
      </c>
      <c r="F683" s="17">
        <f>VLOOKUP(A683,'FOLHA DE PAGAMENTO'!$A$3:$H$827,8,0)</f>
        <v>0</v>
      </c>
      <c r="G683" s="18">
        <f>VLOOKUP(A683,DESCONTOS!$A$3:$J$827,10,0)</f>
        <v>1595.52</v>
      </c>
      <c r="H683" s="17">
        <f t="shared" si="10"/>
        <v>1451.42</v>
      </c>
      <c r="I683" s="7"/>
      <c r="J683" s="5"/>
      <c r="K683" s="5"/>
    </row>
    <row r="684" spans="1:11">
      <c r="A684" s="13" t="s">
        <v>692</v>
      </c>
      <c r="B684" s="6" t="str">
        <f>VLOOKUP(A684,'FOLHA DE PAGAMENTO'!$A$3:$H$827,3,0)</f>
        <v>Tecnico de Enfermagem II</v>
      </c>
      <c r="C684" s="16">
        <f>VLOOKUP(A684,'FOLHA DE PAGAMENTO'!$A$3:$H$827,5,0)</f>
        <v>44942</v>
      </c>
      <c r="D684" s="17">
        <v>0</v>
      </c>
      <c r="E684" s="17">
        <f>VLOOKUP(A684,'13º SALÁRIO'!$A$3:$O$815,12,0)</f>
        <v>4409.18</v>
      </c>
      <c r="F684" s="17">
        <f>VLOOKUP(A684,'FOLHA DE PAGAMENTO'!$A$3:$H$827,8,0)</f>
        <v>4058.92</v>
      </c>
      <c r="G684" s="18">
        <f>VLOOKUP(A684,DESCONTOS!$A$3:$J$827,10,0)</f>
        <v>3984.1</v>
      </c>
      <c r="H684" s="17">
        <f t="shared" si="10"/>
        <v>4484</v>
      </c>
      <c r="I684" s="7"/>
      <c r="J684" s="5"/>
      <c r="K684" s="5"/>
    </row>
    <row r="685" spans="1:11">
      <c r="A685" s="13" t="s">
        <v>693</v>
      </c>
      <c r="B685" s="6" t="str">
        <f>VLOOKUP(A685,'FOLHA DE PAGAMENTO'!$A$3:$H$827,3,0)</f>
        <v>Fisioterapeuta I</v>
      </c>
      <c r="C685" s="16">
        <f>VLOOKUP(A685,'FOLHA DE PAGAMENTO'!$A$3:$H$827,5,0)</f>
        <v>45446</v>
      </c>
      <c r="D685" s="17">
        <v>0</v>
      </c>
      <c r="E685" s="17">
        <f>VLOOKUP(A685,'13º SALÁRIO'!$A$3:$O$815,12,0)</f>
        <v>2977.9</v>
      </c>
      <c r="F685" s="17">
        <f>VLOOKUP(A685,'FOLHA DE PAGAMENTO'!$A$3:$H$827,8,0)</f>
        <v>5006.22</v>
      </c>
      <c r="G685" s="18">
        <f>VLOOKUP(A685,DESCONTOS!$A$3:$J$827,10,0)</f>
        <v>2382.4499999999998</v>
      </c>
      <c r="H685" s="17">
        <f t="shared" si="10"/>
        <v>5601.670000000001</v>
      </c>
      <c r="I685" s="7"/>
      <c r="J685" s="5"/>
      <c r="K685" s="5"/>
    </row>
    <row r="686" spans="1:11">
      <c r="A686" s="13" t="s">
        <v>694</v>
      </c>
      <c r="B686" s="6" t="str">
        <f>VLOOKUP(A686,'FOLHA DE PAGAMENTO'!$A$3:$H$827,3,0)</f>
        <v>Tecnico de Enfermagem II</v>
      </c>
      <c r="C686" s="16">
        <f>VLOOKUP(A686,'FOLHA DE PAGAMENTO'!$A$3:$H$827,5,0)</f>
        <v>44998</v>
      </c>
      <c r="D686" s="17">
        <v>0</v>
      </c>
      <c r="E686" s="17">
        <f>VLOOKUP(A686,'13º SALÁRIO'!$A$3:$O$815,12,0)</f>
        <v>4141.08</v>
      </c>
      <c r="F686" s="17">
        <f>VLOOKUP(A686,'FOLHA DE PAGAMENTO'!$A$3:$H$827,8,0)</f>
        <v>4690.68</v>
      </c>
      <c r="G686" s="18">
        <f>VLOOKUP(A686,DESCONTOS!$A$3:$J$827,10,0)</f>
        <v>3911.99</v>
      </c>
      <c r="H686" s="17">
        <f t="shared" si="10"/>
        <v>4919.7700000000004</v>
      </c>
      <c r="I686" s="7"/>
      <c r="J686" s="5"/>
      <c r="K686" s="5"/>
    </row>
    <row r="687" spans="1:11">
      <c r="A687" s="13" t="s">
        <v>695</v>
      </c>
      <c r="B687" s="6" t="str">
        <f>VLOOKUP(A687,'FOLHA DE PAGAMENTO'!$A$3:$H$827,3,0)</f>
        <v>Aux Administrativo I 12X36</v>
      </c>
      <c r="C687" s="16">
        <f>VLOOKUP(A687,'FOLHA DE PAGAMENTO'!$A$3:$H$827,5,0)</f>
        <v>44670</v>
      </c>
      <c r="D687" s="17">
        <v>0</v>
      </c>
      <c r="E687" s="17">
        <f>VLOOKUP(A687,'13º SALÁRIO'!$A$3:$O$815,12,0)</f>
        <v>2085.16</v>
      </c>
      <c r="F687" s="17">
        <f>VLOOKUP(A687,'FOLHA DE PAGAMENTO'!$A$3:$H$827,8,0)</f>
        <v>2435.31</v>
      </c>
      <c r="G687" s="18">
        <f>VLOOKUP(A687,DESCONTOS!$A$3:$J$827,10,0)</f>
        <v>1104.74</v>
      </c>
      <c r="H687" s="17">
        <f t="shared" si="10"/>
        <v>3415.7299999999996</v>
      </c>
      <c r="I687" s="7"/>
      <c r="J687" s="5"/>
      <c r="K687" s="5"/>
    </row>
    <row r="688" spans="1:11">
      <c r="A688" s="13" t="s">
        <v>696</v>
      </c>
      <c r="B688" s="6" t="str">
        <f>VLOOKUP(A688,'FOLHA DE PAGAMENTO'!$A$3:$H$827,3,0)</f>
        <v>Fisioterapeuta I</v>
      </c>
      <c r="C688" s="16">
        <f>VLOOKUP(A688,'FOLHA DE PAGAMENTO'!$A$3:$H$827,5,0)</f>
        <v>44724</v>
      </c>
      <c r="D688" s="17">
        <v>0</v>
      </c>
      <c r="E688" s="17">
        <f>VLOOKUP(A688,'13º SALÁRIO'!$A$3:$O$815,12,0)</f>
        <v>5523.09</v>
      </c>
      <c r="F688" s="17">
        <f>VLOOKUP(A688,'FOLHA DE PAGAMENTO'!$A$3:$H$827,8,0)</f>
        <v>5168.21</v>
      </c>
      <c r="G688" s="18">
        <f>VLOOKUP(A688,DESCONTOS!$A$3:$J$827,10,0)</f>
        <v>4267.8999999999996</v>
      </c>
      <c r="H688" s="17">
        <f t="shared" si="10"/>
        <v>6423.4</v>
      </c>
      <c r="I688" s="7"/>
      <c r="J688" s="5"/>
      <c r="K688" s="5"/>
    </row>
    <row r="689" spans="1:11">
      <c r="A689" s="13" t="s">
        <v>697</v>
      </c>
      <c r="B689" s="6" t="str">
        <f>VLOOKUP(A689,'FOLHA DE PAGAMENTO'!$A$3:$H$827,3,0)</f>
        <v>Enfermeiro (a) I</v>
      </c>
      <c r="C689" s="16">
        <f>VLOOKUP(A689,'FOLHA DE PAGAMENTO'!$A$3:$H$827,5,0)</f>
        <v>44610</v>
      </c>
      <c r="D689" s="17">
        <v>0</v>
      </c>
      <c r="E689" s="17">
        <f>VLOOKUP(A689,'13º SALÁRIO'!$A$3:$O$815,12,0)</f>
        <v>4224.2</v>
      </c>
      <c r="F689" s="17">
        <f>VLOOKUP(A689,'FOLHA DE PAGAMENTO'!$A$3:$H$827,8,0)</f>
        <v>4224.2</v>
      </c>
      <c r="G689" s="18">
        <f>VLOOKUP(A689,DESCONTOS!$A$3:$J$827,10,0)</f>
        <v>2935.55</v>
      </c>
      <c r="H689" s="17">
        <f t="shared" si="10"/>
        <v>5512.8499999999995</v>
      </c>
      <c r="I689" s="7"/>
      <c r="J689" s="5"/>
      <c r="K689" s="5"/>
    </row>
    <row r="690" spans="1:11">
      <c r="A690" s="13" t="s">
        <v>698</v>
      </c>
      <c r="B690" s="6" t="str">
        <f>VLOOKUP(A690,'FOLHA DE PAGAMENTO'!$A$3:$H$827,3,0)</f>
        <v>Técnico de Enfermagem I</v>
      </c>
      <c r="C690" s="16">
        <f>VLOOKUP(A690,'FOLHA DE PAGAMENTO'!$A$3:$H$827,5,0)</f>
        <v>45642</v>
      </c>
      <c r="D690" s="17">
        <v>0</v>
      </c>
      <c r="E690" s="17">
        <f>VLOOKUP(A690,'13º SALÁRIO'!$A$3:$O$815,12,0)</f>
        <v>265.33999999999997</v>
      </c>
      <c r="F690" s="17">
        <f>VLOOKUP(A690,'FOLHA DE PAGAMENTO'!$A$3:$H$827,8,0)</f>
        <v>2466.8200000000002</v>
      </c>
      <c r="G690" s="18">
        <f>VLOOKUP(A690,DESCONTOS!$A$3:$J$827,10,0)</f>
        <v>1016.7099999999999</v>
      </c>
      <c r="H690" s="17">
        <f t="shared" si="10"/>
        <v>1715.4500000000003</v>
      </c>
      <c r="I690" s="7"/>
      <c r="J690" s="5"/>
      <c r="K690" s="5"/>
    </row>
    <row r="691" spans="1:11">
      <c r="A691" s="13" t="s">
        <v>699</v>
      </c>
      <c r="B691" s="6" t="str">
        <f>VLOOKUP(A691,'FOLHA DE PAGAMENTO'!$A$3:$H$827,3,0)</f>
        <v>Tecnico de Enfermagem II</v>
      </c>
      <c r="C691" s="16">
        <f>VLOOKUP(A691,'FOLHA DE PAGAMENTO'!$A$3:$H$827,5,0)</f>
        <v>44622</v>
      </c>
      <c r="D691" s="17">
        <v>0</v>
      </c>
      <c r="E691" s="17">
        <f>VLOOKUP(A691,'13º SALÁRIO'!$A$3:$O$815,12,0)</f>
        <v>4569.7</v>
      </c>
      <c r="F691" s="17">
        <f>VLOOKUP(A691,'FOLHA DE PAGAMENTO'!$A$3:$H$827,8,0)</f>
        <v>4463.55</v>
      </c>
      <c r="G691" s="18">
        <f>VLOOKUP(A691,DESCONTOS!$A$3:$J$827,10,0)</f>
        <v>4330.5200000000004</v>
      </c>
      <c r="H691" s="17">
        <f t="shared" si="10"/>
        <v>4702.7299999999996</v>
      </c>
      <c r="I691" s="7"/>
      <c r="J691" s="5"/>
      <c r="K691" s="5"/>
    </row>
    <row r="692" spans="1:11">
      <c r="A692" s="13" t="s">
        <v>700</v>
      </c>
      <c r="B692" s="6" t="str">
        <f>VLOOKUP(A692,'FOLHA DE PAGAMENTO'!$A$3:$H$827,3,0)</f>
        <v>Assistente Executivo I</v>
      </c>
      <c r="C692" s="16">
        <f>VLOOKUP(A692,'FOLHA DE PAGAMENTO'!$A$3:$H$827,5,0)</f>
        <v>45383</v>
      </c>
      <c r="D692" s="17">
        <v>0</v>
      </c>
      <c r="E692" s="17">
        <f>VLOOKUP(A692,'13º SALÁRIO'!$A$3:$O$815,12,0)</f>
        <v>2914.18</v>
      </c>
      <c r="F692" s="17">
        <f>VLOOKUP(A692,'FOLHA DE PAGAMENTO'!$A$3:$H$827,8,0)</f>
        <v>3885.58</v>
      </c>
      <c r="G692" s="18">
        <f>VLOOKUP(A692,DESCONTOS!$A$3:$J$827,10,0)</f>
        <v>1893.4</v>
      </c>
      <c r="H692" s="17">
        <f t="shared" si="10"/>
        <v>4906.3600000000006</v>
      </c>
      <c r="I692" s="7"/>
      <c r="J692" s="5"/>
      <c r="K692" s="5"/>
    </row>
    <row r="693" spans="1:11">
      <c r="A693" s="13" t="s">
        <v>701</v>
      </c>
      <c r="B693" s="6" t="str">
        <f>VLOOKUP(A693,'FOLHA DE PAGAMENTO'!$A$3:$H$827,3,0)</f>
        <v>Tecnico de Enfermagem II</v>
      </c>
      <c r="C693" s="16">
        <f>VLOOKUP(A693,'FOLHA DE PAGAMENTO'!$A$3:$H$827,5,0)</f>
        <v>44596</v>
      </c>
      <c r="D693" s="17">
        <v>0</v>
      </c>
      <c r="E693" s="17">
        <f>VLOOKUP(A693,'13º SALÁRIO'!$A$3:$O$815,12,0)</f>
        <v>4927.34</v>
      </c>
      <c r="F693" s="17">
        <f>VLOOKUP(A693,'FOLHA DE PAGAMENTO'!$A$3:$H$827,8,0)</f>
        <v>5048.12</v>
      </c>
      <c r="G693" s="18">
        <f>VLOOKUP(A693,DESCONTOS!$A$3:$J$827,10,0)</f>
        <v>4384</v>
      </c>
      <c r="H693" s="17">
        <f t="shared" si="10"/>
        <v>5591.4599999999991</v>
      </c>
      <c r="I693" s="7"/>
      <c r="J693" s="5"/>
      <c r="K693" s="5"/>
    </row>
    <row r="694" spans="1:11">
      <c r="A694" s="13" t="s">
        <v>702</v>
      </c>
      <c r="B694" s="6" t="str">
        <f>VLOOKUP(A694,'FOLHA DE PAGAMENTO'!$A$3:$H$827,3,0)</f>
        <v>Auxiliar de Farmácia 12X36 I</v>
      </c>
      <c r="C694" s="16">
        <f>VLOOKUP(A694,'FOLHA DE PAGAMENTO'!$A$3:$H$827,5,0)</f>
        <v>44531</v>
      </c>
      <c r="D694" s="17">
        <v>0</v>
      </c>
      <c r="E694" s="17">
        <v>0</v>
      </c>
      <c r="F694" s="17">
        <f>VLOOKUP(A694,'FOLHA DE PAGAMENTO'!$A$3:$H$827,8,0)</f>
        <v>7164.07</v>
      </c>
      <c r="G694" s="18">
        <f>VLOOKUP(A694,DESCONTOS!$A$3:$J$827,10,0)</f>
        <v>7164.07</v>
      </c>
      <c r="H694" s="17">
        <f t="shared" si="10"/>
        <v>0</v>
      </c>
      <c r="I694" s="7"/>
      <c r="J694" s="5"/>
      <c r="K694" s="5"/>
    </row>
    <row r="695" spans="1:11">
      <c r="A695" s="13" t="s">
        <v>703</v>
      </c>
      <c r="B695" s="6" t="str">
        <f>VLOOKUP(A695,'FOLHA DE PAGAMENTO'!$A$3:$H$827,3,0)</f>
        <v>Fisioterapeuta I</v>
      </c>
      <c r="C695" s="16">
        <f>VLOOKUP(A695,'FOLHA DE PAGAMENTO'!$A$3:$H$827,5,0)</f>
        <v>44594</v>
      </c>
      <c r="D695" s="17">
        <v>0</v>
      </c>
      <c r="E695" s="17">
        <f>VLOOKUP(A695,'13º SALÁRIO'!$A$3:$O$815,12,0)</f>
        <v>5674.94</v>
      </c>
      <c r="F695" s="17">
        <f>VLOOKUP(A695,'FOLHA DE PAGAMENTO'!$A$3:$H$827,8,0)</f>
        <v>5916.36</v>
      </c>
      <c r="G695" s="18">
        <f>VLOOKUP(A695,DESCONTOS!$A$3:$J$827,10,0)</f>
        <v>4704.87</v>
      </c>
      <c r="H695" s="17">
        <f t="shared" si="10"/>
        <v>6886.4299999999994</v>
      </c>
      <c r="I695" s="7"/>
      <c r="J695" s="5"/>
      <c r="K695" s="5"/>
    </row>
    <row r="696" spans="1:11">
      <c r="A696" s="13" t="s">
        <v>704</v>
      </c>
      <c r="B696" s="6" t="str">
        <f>VLOOKUP(A696,'FOLHA DE PAGAMENTO'!$A$3:$H$827,3,0)</f>
        <v>Tec Enf Instru Cirurgico II</v>
      </c>
      <c r="C696" s="16">
        <f>VLOOKUP(A696,'FOLHA DE PAGAMENTO'!$A$3:$H$827,5,0)</f>
        <v>44587</v>
      </c>
      <c r="D696" s="17">
        <v>0</v>
      </c>
      <c r="E696" s="17">
        <f>VLOOKUP(A696,'13º SALÁRIO'!$A$3:$O$815,12,0)</f>
        <v>4824.42</v>
      </c>
      <c r="F696" s="17">
        <f>VLOOKUP(A696,'FOLHA DE PAGAMENTO'!$A$3:$H$827,8,0)</f>
        <v>4907.2299999999996</v>
      </c>
      <c r="G696" s="18">
        <f>VLOOKUP(A696,DESCONTOS!$A$3:$J$827,10,0)</f>
        <v>4427.9400000000005</v>
      </c>
      <c r="H696" s="17">
        <f t="shared" si="10"/>
        <v>5303.7099999999991</v>
      </c>
      <c r="I696" s="7"/>
      <c r="J696" s="5"/>
      <c r="K696" s="5"/>
    </row>
    <row r="697" spans="1:11">
      <c r="A697" s="13" t="s">
        <v>705</v>
      </c>
      <c r="B697" s="6" t="str">
        <f>VLOOKUP(A697,'FOLHA DE PAGAMENTO'!$A$3:$H$827,3,0)</f>
        <v>Auxiliar de Farmacia I - 12X36</v>
      </c>
      <c r="C697" s="16">
        <f>VLOOKUP(A697,'FOLHA DE PAGAMENTO'!$A$3:$H$827,5,0)</f>
        <v>45574</v>
      </c>
      <c r="D697" s="17">
        <v>0</v>
      </c>
      <c r="E697" s="17">
        <f>VLOOKUP(A697,'13º SALÁRIO'!$A$3:$O$815,12,0)</f>
        <v>594.11</v>
      </c>
      <c r="F697" s="17">
        <f>VLOOKUP(A697,'FOLHA DE PAGAMENTO'!$A$3:$H$827,8,0)</f>
        <v>2760.72</v>
      </c>
      <c r="G697" s="18">
        <f>VLOOKUP(A697,DESCONTOS!$A$3:$J$827,10,0)</f>
        <v>490.4</v>
      </c>
      <c r="H697" s="17">
        <f t="shared" si="10"/>
        <v>2864.43</v>
      </c>
      <c r="I697" s="7"/>
      <c r="J697" s="5"/>
      <c r="K697" s="5"/>
    </row>
    <row r="698" spans="1:11">
      <c r="A698" s="13" t="s">
        <v>706</v>
      </c>
      <c r="B698" s="6" t="str">
        <f>VLOOKUP(A698,'FOLHA DE PAGAMENTO'!$A$3:$H$827,3,0)</f>
        <v>Almoxarife III 44 h</v>
      </c>
      <c r="C698" s="16">
        <f>VLOOKUP(A698,'FOLHA DE PAGAMENTO'!$A$3:$H$827,5,0)</f>
        <v>44531</v>
      </c>
      <c r="D698" s="17">
        <v>0</v>
      </c>
      <c r="E698" s="17">
        <f>VLOOKUP(A698,'13º SALÁRIO'!$A$3:$O$815,12,0)</f>
        <v>3793.49</v>
      </c>
      <c r="F698" s="17">
        <f>VLOOKUP(A698,'FOLHA DE PAGAMENTO'!$A$3:$H$827,8,0)</f>
        <v>4546.3</v>
      </c>
      <c r="G698" s="18">
        <f>VLOOKUP(A698,DESCONTOS!$A$3:$J$827,10,0)</f>
        <v>2395.0300000000002</v>
      </c>
      <c r="H698" s="17">
        <f t="shared" si="10"/>
        <v>5944.76</v>
      </c>
      <c r="I698" s="7"/>
      <c r="J698" s="5"/>
      <c r="K698" s="5"/>
    </row>
    <row r="699" spans="1:11">
      <c r="A699" s="13" t="s">
        <v>707</v>
      </c>
      <c r="B699" s="6" t="str">
        <f>VLOOKUP(A699,'FOLHA DE PAGAMENTO'!$A$3:$H$827,3,0)</f>
        <v>Fisioterapeuta I</v>
      </c>
      <c r="C699" s="16">
        <f>VLOOKUP(A699,'FOLHA DE PAGAMENTO'!$A$3:$H$827,5,0)</f>
        <v>45593</v>
      </c>
      <c r="D699" s="17">
        <v>0</v>
      </c>
      <c r="E699" s="17">
        <f>VLOOKUP(A699,'13º SALÁRIO'!$A$3:$O$815,12,0)</f>
        <v>834.38</v>
      </c>
      <c r="F699" s="17">
        <f>VLOOKUP(A699,'FOLHA DE PAGAMENTO'!$A$3:$H$827,8,0)</f>
        <v>5006.22</v>
      </c>
      <c r="G699" s="18">
        <f>VLOOKUP(A699,DESCONTOS!$A$3:$J$827,10,0)</f>
        <v>1236.2</v>
      </c>
      <c r="H699" s="17">
        <f t="shared" si="10"/>
        <v>4604.4000000000005</v>
      </c>
      <c r="I699" s="7"/>
      <c r="J699" s="5"/>
      <c r="K699" s="5"/>
    </row>
    <row r="700" spans="1:11">
      <c r="A700" s="13" t="s">
        <v>708</v>
      </c>
      <c r="B700" s="6" t="str">
        <f>VLOOKUP(A700,'FOLHA DE PAGAMENTO'!$A$3:$H$827,3,0)</f>
        <v>Tec Enfer Instru Cirurgico III</v>
      </c>
      <c r="C700" s="16">
        <f>VLOOKUP(A700,'FOLHA DE PAGAMENTO'!$A$3:$H$827,5,0)</f>
        <v>44594</v>
      </c>
      <c r="D700" s="17">
        <v>0</v>
      </c>
      <c r="E700" s="17">
        <f>VLOOKUP(A700,'13º SALÁRIO'!$A$3:$O$815,12,0)</f>
        <v>4183.0200000000004</v>
      </c>
      <c r="F700" s="17">
        <f>VLOOKUP(A700,'FOLHA DE PAGAMENTO'!$A$3:$H$827,8,0)</f>
        <v>4331.3100000000004</v>
      </c>
      <c r="G700" s="18">
        <f>VLOOKUP(A700,DESCONTOS!$A$3:$J$827,10,0)</f>
        <v>2989.64</v>
      </c>
      <c r="H700" s="17">
        <f t="shared" si="10"/>
        <v>5524.6900000000023</v>
      </c>
      <c r="I700" s="7"/>
      <c r="J700" s="5"/>
      <c r="K700" s="5"/>
    </row>
    <row r="701" spans="1:11">
      <c r="A701" s="13" t="s">
        <v>709</v>
      </c>
      <c r="B701" s="6" t="str">
        <f>VLOOKUP(A701,'FOLHA DE PAGAMENTO'!$A$3:$H$827,3,0)</f>
        <v>Técnico de Enfermagem I</v>
      </c>
      <c r="C701" s="16">
        <f>VLOOKUP(A701,'FOLHA DE PAGAMENTO'!$A$3:$H$827,5,0)</f>
        <v>45293</v>
      </c>
      <c r="D701" s="17">
        <v>0</v>
      </c>
      <c r="E701" s="17">
        <f>VLOOKUP(A701,'13º SALÁRIO'!$A$3:$O$815,12,0)</f>
        <v>4963.4399999999996</v>
      </c>
      <c r="F701" s="17">
        <f>VLOOKUP(A701,'FOLHA DE PAGAMENTO'!$A$3:$H$827,8,0)</f>
        <v>5035.68</v>
      </c>
      <c r="G701" s="18">
        <f>VLOOKUP(A701,DESCONTOS!$A$3:$J$827,10,0)</f>
        <v>4471.62</v>
      </c>
      <c r="H701" s="17">
        <f t="shared" si="10"/>
        <v>5527.4999999999991</v>
      </c>
      <c r="I701" s="7"/>
      <c r="J701" s="5"/>
      <c r="K701" s="5"/>
    </row>
    <row r="702" spans="1:11">
      <c r="A702" s="13" t="s">
        <v>710</v>
      </c>
      <c r="B702" s="6" t="str">
        <f>VLOOKUP(A702,'FOLHA DE PAGAMENTO'!$A$3:$H$827,3,0)</f>
        <v>Enfermeiro (a) I</v>
      </c>
      <c r="C702" s="16">
        <f>VLOOKUP(A702,'FOLHA DE PAGAMENTO'!$A$3:$H$827,5,0)</f>
        <v>44602</v>
      </c>
      <c r="D702" s="17">
        <v>0</v>
      </c>
      <c r="E702" s="17">
        <f>VLOOKUP(A702,'13º SALÁRIO'!$A$3:$O$815,12,0)</f>
        <v>4224.2</v>
      </c>
      <c r="F702" s="17">
        <f>VLOOKUP(A702,'FOLHA DE PAGAMENTO'!$A$3:$H$827,8,0)</f>
        <v>4224.2</v>
      </c>
      <c r="G702" s="18">
        <f>VLOOKUP(A702,DESCONTOS!$A$3:$J$827,10,0)</f>
        <v>2992.4300000000003</v>
      </c>
      <c r="H702" s="17">
        <f t="shared" si="10"/>
        <v>5455.9699999999993</v>
      </c>
      <c r="I702" s="7"/>
      <c r="J702" s="5"/>
      <c r="K702" s="5"/>
    </row>
    <row r="703" spans="1:11">
      <c r="A703" s="13" t="s">
        <v>711</v>
      </c>
      <c r="B703" s="6" t="str">
        <f>VLOOKUP(A703,'FOLHA DE PAGAMENTO'!$A$3:$H$827,3,0)</f>
        <v>Coordenador de SCIH I</v>
      </c>
      <c r="C703" s="16">
        <f>VLOOKUP(A703,'FOLHA DE PAGAMENTO'!$A$3:$H$827,5,0)</f>
        <v>44531</v>
      </c>
      <c r="D703" s="17">
        <v>0</v>
      </c>
      <c r="E703" s="17">
        <f>VLOOKUP(A703,'13º SALÁRIO'!$A$3:$O$815,12,0)</f>
        <v>7729.14</v>
      </c>
      <c r="F703" s="17">
        <f>VLOOKUP(A703,'FOLHA DE PAGAMENTO'!$A$3:$H$827,8,0)</f>
        <v>7729.14</v>
      </c>
      <c r="G703" s="18">
        <f>VLOOKUP(A703,DESCONTOS!$A$3:$J$827,10,0)</f>
        <v>6792.45</v>
      </c>
      <c r="H703" s="17">
        <f t="shared" si="10"/>
        <v>8665.8300000000017</v>
      </c>
      <c r="I703" s="7"/>
      <c r="J703" s="5"/>
      <c r="K703" s="5"/>
    </row>
    <row r="704" spans="1:11">
      <c r="A704" s="13" t="s">
        <v>712</v>
      </c>
      <c r="B704" s="6" t="str">
        <f>VLOOKUP(A704,'FOLHA DE PAGAMENTO'!$A$3:$H$827,3,0)</f>
        <v>Tecnico de Enfermagem II</v>
      </c>
      <c r="C704" s="16">
        <f>VLOOKUP(A704,'FOLHA DE PAGAMENTO'!$A$3:$H$827,5,0)</f>
        <v>44531</v>
      </c>
      <c r="D704" s="17">
        <v>0</v>
      </c>
      <c r="E704" s="17">
        <f>VLOOKUP(A704,'13º SALÁRIO'!$A$3:$O$815,12,0)</f>
        <v>4966.49</v>
      </c>
      <c r="F704" s="17">
        <f>VLOOKUP(A704,'FOLHA DE PAGAMENTO'!$A$3:$H$827,8,0)</f>
        <v>4755.17</v>
      </c>
      <c r="G704" s="18">
        <f>VLOOKUP(A704,DESCONTOS!$A$3:$J$827,10,0)</f>
        <v>4483.22</v>
      </c>
      <c r="H704" s="17">
        <f t="shared" si="10"/>
        <v>5238.4399999999996</v>
      </c>
      <c r="I704" s="7"/>
      <c r="J704" s="5"/>
      <c r="K704" s="5"/>
    </row>
    <row r="705" spans="1:11">
      <c r="A705" s="13" t="s">
        <v>713</v>
      </c>
      <c r="B705" s="6" t="str">
        <f>VLOOKUP(A705,'FOLHA DE PAGAMENTO'!$A$3:$H$827,3,0)</f>
        <v>Tecnico de Enfermagem II</v>
      </c>
      <c r="C705" s="16">
        <f>VLOOKUP(A705,'FOLHA DE PAGAMENTO'!$A$3:$H$827,5,0)</f>
        <v>45201</v>
      </c>
      <c r="D705" s="17">
        <v>4104.09</v>
      </c>
      <c r="E705" s="17">
        <f>VLOOKUP(A705,'13º SALÁRIO'!$A$3:$O$815,12,0)</f>
        <v>4058.92</v>
      </c>
      <c r="F705" s="17">
        <f>VLOOKUP(A705,'FOLHA DE PAGAMENTO'!$A$3:$H$827,8,0)</f>
        <v>5084.9399999999996</v>
      </c>
      <c r="G705" s="18">
        <f>VLOOKUP(A705,DESCONTOS!$A$3:$J$827,10,0)</f>
        <v>7530.49</v>
      </c>
      <c r="H705" s="17">
        <f t="shared" si="10"/>
        <v>5717.4600000000009</v>
      </c>
      <c r="I705" s="7"/>
      <c r="J705" s="5"/>
      <c r="K705" s="5"/>
    </row>
    <row r="706" spans="1:11">
      <c r="A706" s="13" t="s">
        <v>714</v>
      </c>
      <c r="B706" s="6" t="str">
        <f>VLOOKUP(A706,'FOLHA DE PAGAMENTO'!$A$3:$H$827,3,0)</f>
        <v>Tecnico de Enfermagem II</v>
      </c>
      <c r="C706" s="16">
        <f>VLOOKUP(A706,'FOLHA DE PAGAMENTO'!$A$3:$H$827,5,0)</f>
        <v>44730</v>
      </c>
      <c r="D706" s="17">
        <v>0</v>
      </c>
      <c r="E706" s="17">
        <f>VLOOKUP(A706,'13º SALÁRIO'!$A$3:$O$815,12,0)</f>
        <v>4058.92</v>
      </c>
      <c r="F706" s="17">
        <f>VLOOKUP(A706,'FOLHA DE PAGAMENTO'!$A$3:$H$827,8,0)</f>
        <v>4058.92</v>
      </c>
      <c r="G706" s="18">
        <f>VLOOKUP(A706,DESCONTOS!$A$3:$J$827,10,0)</f>
        <v>3711.23</v>
      </c>
      <c r="H706" s="17">
        <f t="shared" si="10"/>
        <v>4406.6100000000006</v>
      </c>
      <c r="I706" s="7"/>
      <c r="J706" s="5"/>
      <c r="K706" s="5"/>
    </row>
    <row r="707" spans="1:11">
      <c r="A707" s="13" t="s">
        <v>715</v>
      </c>
      <c r="B707" s="6" t="str">
        <f>VLOOKUP(A707,'FOLHA DE PAGAMENTO'!$A$3:$H$827,3,0)</f>
        <v>Auxiliar de Farmacia I</v>
      </c>
      <c r="C707" s="16">
        <f>VLOOKUP(A707,'FOLHA DE PAGAMENTO'!$A$3:$H$827,5,0)</f>
        <v>45048</v>
      </c>
      <c r="D707" s="17">
        <v>0</v>
      </c>
      <c r="E707" s="17">
        <v>0</v>
      </c>
      <c r="F707" s="17">
        <f>VLOOKUP(A707,'FOLHA DE PAGAMENTO'!$A$3:$H$827,8,0)</f>
        <v>9115.33</v>
      </c>
      <c r="G707" s="18">
        <f>VLOOKUP(A707,DESCONTOS!$A$3:$J$827,10,0)</f>
        <v>9115.33</v>
      </c>
      <c r="H707" s="17">
        <f t="shared" si="10"/>
        <v>0</v>
      </c>
      <c r="I707" s="7"/>
      <c r="J707" s="5"/>
      <c r="K707" s="5"/>
    </row>
    <row r="708" spans="1:11">
      <c r="A708" s="13" t="s">
        <v>716</v>
      </c>
      <c r="B708" s="6" t="str">
        <f>VLOOKUP(A708,'FOLHA DE PAGAMENTO'!$A$3:$H$827,3,0)</f>
        <v>Tecnico de Enfermagem II</v>
      </c>
      <c r="C708" s="16">
        <f>VLOOKUP(A708,'FOLHA DE PAGAMENTO'!$A$3:$H$827,5,0)</f>
        <v>44593</v>
      </c>
      <c r="D708" s="17">
        <v>0</v>
      </c>
      <c r="E708" s="17">
        <f>VLOOKUP(A708,'13º SALÁRIO'!$A$3:$O$815,12,0)</f>
        <v>3793.58</v>
      </c>
      <c r="F708" s="17">
        <f>VLOOKUP(A708,'FOLHA DE PAGAMENTO'!$A$3:$H$827,8,0)</f>
        <v>4058.92</v>
      </c>
      <c r="G708" s="18">
        <f>VLOOKUP(A708,DESCONTOS!$A$3:$J$827,10,0)</f>
        <v>3908.2400000000002</v>
      </c>
      <c r="H708" s="17">
        <f t="shared" si="10"/>
        <v>3944.2599999999998</v>
      </c>
      <c r="I708" s="7"/>
      <c r="J708" s="5"/>
      <c r="K708" s="5"/>
    </row>
    <row r="709" spans="1:11">
      <c r="A709" s="13" t="s">
        <v>717</v>
      </c>
      <c r="B709" s="6" t="str">
        <f>VLOOKUP(A709,'FOLHA DE PAGAMENTO'!$A$3:$H$827,3,0)</f>
        <v>Auxiliar Administrativo I</v>
      </c>
      <c r="C709" s="16">
        <f>VLOOKUP(A709,'FOLHA DE PAGAMENTO'!$A$3:$H$827,5,0)</f>
        <v>45635</v>
      </c>
      <c r="D709" s="17">
        <v>0</v>
      </c>
      <c r="E709" s="17">
        <f>VLOOKUP(A709,'13º SALÁRIO'!$A$3:$O$815,12,0)</f>
        <v>187.21</v>
      </c>
      <c r="F709" s="17">
        <f>VLOOKUP(A709,'FOLHA DE PAGAMENTO'!$A$3:$H$827,8,0)</f>
        <v>1750.95</v>
      </c>
      <c r="G709" s="18">
        <f>VLOOKUP(A709,DESCONTOS!$A$3:$J$827,10,0)</f>
        <v>150.44</v>
      </c>
      <c r="H709" s="17">
        <f t="shared" si="10"/>
        <v>1787.72</v>
      </c>
      <c r="I709" s="7"/>
      <c r="J709" s="5"/>
      <c r="K709" s="5"/>
    </row>
    <row r="710" spans="1:11">
      <c r="A710" s="13" t="s">
        <v>718</v>
      </c>
      <c r="B710" s="6" t="str">
        <f>VLOOKUP(A710,'FOLHA DE PAGAMENTO'!$A$3:$H$827,3,0)</f>
        <v>Tecnico de Enfermagem II</v>
      </c>
      <c r="C710" s="16">
        <f>VLOOKUP(A710,'FOLHA DE PAGAMENTO'!$A$3:$H$827,5,0)</f>
        <v>44716</v>
      </c>
      <c r="D710" s="17">
        <v>5236.93</v>
      </c>
      <c r="E710" s="17">
        <f>VLOOKUP(A710,'13º SALÁRIO'!$A$3:$O$815,12,0)</f>
        <v>4941.53</v>
      </c>
      <c r="F710" s="17">
        <f>VLOOKUP(A710,'FOLHA DE PAGAMENTO'!$A$3:$H$827,8,0)</f>
        <v>6390.2</v>
      </c>
      <c r="G710" s="18">
        <f>VLOOKUP(A710,DESCONTOS!$A$3:$J$827,10,0)</f>
        <v>9164.6899999999987</v>
      </c>
      <c r="H710" s="17">
        <f t="shared" ref="H710:H773" si="11">SUM(D710+E710+F710-G710)</f>
        <v>7403.9700000000012</v>
      </c>
      <c r="I710" s="7"/>
      <c r="J710" s="5"/>
      <c r="K710" s="5"/>
    </row>
    <row r="711" spans="1:11">
      <c r="A711" s="13" t="s">
        <v>719</v>
      </c>
      <c r="B711" s="6" t="str">
        <f>VLOOKUP(A711,'FOLHA DE PAGAMENTO'!$A$3:$H$827,3,0)</f>
        <v>Fisioterapeuta I</v>
      </c>
      <c r="C711" s="16">
        <f>VLOOKUP(A711,'FOLHA DE PAGAMENTO'!$A$3:$H$827,5,0)</f>
        <v>45593</v>
      </c>
      <c r="D711" s="17">
        <v>0</v>
      </c>
      <c r="E711" s="17">
        <f>VLOOKUP(A711,'13º SALÁRIO'!$A$3:$O$815,12,0)</f>
        <v>834.38</v>
      </c>
      <c r="F711" s="17">
        <f>VLOOKUP(A711,'FOLHA DE PAGAMENTO'!$A$3:$H$827,8,0)</f>
        <v>5006.22</v>
      </c>
      <c r="G711" s="18">
        <f>VLOOKUP(A711,DESCONTOS!$A$3:$J$827,10,0)</f>
        <v>1268.71</v>
      </c>
      <c r="H711" s="17">
        <f t="shared" si="11"/>
        <v>4571.8900000000003</v>
      </c>
      <c r="I711" s="7"/>
      <c r="J711" s="5"/>
      <c r="K711" s="5"/>
    </row>
    <row r="712" spans="1:11">
      <c r="A712" s="13" t="s">
        <v>720</v>
      </c>
      <c r="B712" s="6" t="str">
        <f>VLOOKUP(A712,'FOLHA DE PAGAMENTO'!$A$3:$H$827,3,0)</f>
        <v>Aux Administrativo I 12X36</v>
      </c>
      <c r="C712" s="16">
        <f>VLOOKUP(A712,'FOLHA DE PAGAMENTO'!$A$3:$H$827,5,0)</f>
        <v>44544</v>
      </c>
      <c r="D712" s="17">
        <v>0</v>
      </c>
      <c r="E712" s="17">
        <f>VLOOKUP(A712,'13º SALÁRIO'!$A$3:$O$815,12,0)</f>
        <v>1963.97</v>
      </c>
      <c r="F712" s="17">
        <f>VLOOKUP(A712,'FOLHA DE PAGAMENTO'!$A$3:$H$827,8,0)</f>
        <v>2485.8000000000002</v>
      </c>
      <c r="G712" s="18">
        <f>VLOOKUP(A712,DESCONTOS!$A$3:$J$827,10,0)</f>
        <v>1093.1200000000001</v>
      </c>
      <c r="H712" s="17">
        <f t="shared" si="11"/>
        <v>3356.6500000000005</v>
      </c>
      <c r="I712" s="7"/>
      <c r="J712" s="5"/>
      <c r="K712" s="5"/>
    </row>
    <row r="713" spans="1:11">
      <c r="A713" s="13" t="s">
        <v>721</v>
      </c>
      <c r="B713" s="6" t="str">
        <f>VLOOKUP(A713,'FOLHA DE PAGAMENTO'!$A$3:$H$827,3,0)</f>
        <v>Fisioterapeuta I</v>
      </c>
      <c r="C713" s="16">
        <f>VLOOKUP(A713,'FOLHA DE PAGAMENTO'!$A$3:$H$827,5,0)</f>
        <v>45593</v>
      </c>
      <c r="D713" s="17">
        <v>0</v>
      </c>
      <c r="E713" s="17">
        <f>VLOOKUP(A713,'13º SALÁRIO'!$A$3:$O$815,12,0)</f>
        <v>834.38</v>
      </c>
      <c r="F713" s="17">
        <f>VLOOKUP(A713,'FOLHA DE PAGAMENTO'!$A$3:$H$827,8,0)</f>
        <v>5006.22</v>
      </c>
      <c r="G713" s="18">
        <f>VLOOKUP(A713,DESCONTOS!$A$3:$J$827,10,0)</f>
        <v>1268.71</v>
      </c>
      <c r="H713" s="17">
        <f t="shared" si="11"/>
        <v>4571.8900000000003</v>
      </c>
      <c r="I713" s="7"/>
      <c r="J713" s="5"/>
      <c r="K713" s="5"/>
    </row>
    <row r="714" spans="1:11">
      <c r="A714" s="13" t="s">
        <v>722</v>
      </c>
      <c r="B714" s="6" t="str">
        <f>VLOOKUP(A714,'FOLHA DE PAGAMENTO'!$A$3:$H$827,3,0)</f>
        <v>Técnico de Enfermagem I</v>
      </c>
      <c r="C714" s="16">
        <f>VLOOKUP(A714,'FOLHA DE PAGAMENTO'!$A$3:$H$827,5,0)</f>
        <v>44659</v>
      </c>
      <c r="D714" s="17">
        <v>0</v>
      </c>
      <c r="E714" s="17">
        <f>VLOOKUP(A714,'13º SALÁRIO'!$A$3:$O$815,12,0)</f>
        <v>4457.38</v>
      </c>
      <c r="F714" s="17">
        <f>VLOOKUP(A714,'FOLHA DE PAGAMENTO'!$A$3:$H$827,8,0)</f>
        <v>4058.92</v>
      </c>
      <c r="G714" s="18">
        <f>VLOOKUP(A714,DESCONTOS!$A$3:$J$827,10,0)</f>
        <v>4021.82</v>
      </c>
      <c r="H714" s="17">
        <f t="shared" si="11"/>
        <v>4494.4799999999996</v>
      </c>
      <c r="I714" s="7"/>
      <c r="J714" s="5"/>
      <c r="K714" s="5"/>
    </row>
    <row r="715" spans="1:11">
      <c r="A715" s="13" t="s">
        <v>723</v>
      </c>
      <c r="B715" s="6" t="str">
        <f>VLOOKUP(A715,'FOLHA DE PAGAMENTO'!$A$3:$H$827,3,0)</f>
        <v>Enfermeiro I</v>
      </c>
      <c r="C715" s="16">
        <f>VLOOKUP(A715,'FOLHA DE PAGAMENTO'!$A$3:$H$827,5,0)</f>
        <v>45588</v>
      </c>
      <c r="D715" s="17">
        <v>0</v>
      </c>
      <c r="E715" s="17">
        <f>VLOOKUP(A715,'13º SALÁRIO'!$A$3:$O$815,12,0)</f>
        <v>797.29</v>
      </c>
      <c r="F715" s="17">
        <f>VLOOKUP(A715,'FOLHA DE PAGAMENTO'!$A$3:$H$827,8,0)</f>
        <v>4733.8</v>
      </c>
      <c r="G715" s="18">
        <f>VLOOKUP(A715,DESCONTOS!$A$3:$J$827,10,0)</f>
        <v>1233.1300000000001</v>
      </c>
      <c r="H715" s="17">
        <f t="shared" si="11"/>
        <v>4297.96</v>
      </c>
      <c r="I715" s="7"/>
      <c r="J715" s="5"/>
      <c r="K715" s="5"/>
    </row>
    <row r="716" spans="1:11">
      <c r="A716" s="13" t="s">
        <v>724</v>
      </c>
      <c r="B716" s="6" t="str">
        <f>VLOOKUP(A716,'FOLHA DE PAGAMENTO'!$A$3:$H$827,3,0)</f>
        <v>Enfermeiro (a) I</v>
      </c>
      <c r="C716" s="16">
        <f>VLOOKUP(A716,'FOLHA DE PAGAMENTO'!$A$3:$H$827,5,0)</f>
        <v>45096</v>
      </c>
      <c r="D716" s="17">
        <v>0</v>
      </c>
      <c r="E716" s="17">
        <f>VLOOKUP(A716,'13º SALÁRIO'!$A$3:$O$815,12,0)</f>
        <v>4854.3500000000004</v>
      </c>
      <c r="F716" s="17">
        <f>VLOOKUP(A716,'FOLHA DE PAGAMENTO'!$A$3:$H$827,8,0)</f>
        <v>5035.37</v>
      </c>
      <c r="G716" s="18">
        <f>VLOOKUP(A716,DESCONTOS!$A$3:$J$827,10,0)</f>
        <v>3924.92</v>
      </c>
      <c r="H716" s="17">
        <f t="shared" si="11"/>
        <v>5964.8000000000011</v>
      </c>
      <c r="I716" s="7"/>
      <c r="J716" s="5"/>
      <c r="K716" s="5"/>
    </row>
    <row r="717" spans="1:11">
      <c r="A717" s="13" t="s">
        <v>725</v>
      </c>
      <c r="B717" s="6" t="str">
        <f>VLOOKUP(A717,'FOLHA DE PAGAMENTO'!$A$3:$H$827,3,0)</f>
        <v>Técnico de Enfermagem I</v>
      </c>
      <c r="C717" s="16">
        <f>VLOOKUP(A717,'FOLHA DE PAGAMENTO'!$A$3:$H$827,5,0)</f>
        <v>45293</v>
      </c>
      <c r="D717" s="17">
        <v>0</v>
      </c>
      <c r="E717" s="17">
        <f>VLOOKUP(A717,'13º SALÁRIO'!$A$3:$O$815,12,0)</f>
        <v>4058.92</v>
      </c>
      <c r="F717" s="17">
        <f>VLOOKUP(A717,'FOLHA DE PAGAMENTO'!$A$3:$H$827,8,0)</f>
        <v>4058.92</v>
      </c>
      <c r="G717" s="18">
        <f>VLOOKUP(A717,DESCONTOS!$A$3:$J$827,10,0)</f>
        <v>3725.53</v>
      </c>
      <c r="H717" s="17">
        <f t="shared" si="11"/>
        <v>4392.3099999999995</v>
      </c>
      <c r="I717" s="7"/>
      <c r="J717" s="5"/>
      <c r="K717" s="5"/>
    </row>
    <row r="718" spans="1:11">
      <c r="A718" s="13" t="s">
        <v>726</v>
      </c>
      <c r="B718" s="6" t="str">
        <f>VLOOKUP(A718,'FOLHA DE PAGAMENTO'!$A$3:$H$827,3,0)</f>
        <v>Tecnico de Enfermagem II</v>
      </c>
      <c r="C718" s="16">
        <f>VLOOKUP(A718,'FOLHA DE PAGAMENTO'!$A$3:$H$827,5,0)</f>
        <v>44532</v>
      </c>
      <c r="D718" s="17">
        <v>0</v>
      </c>
      <c r="E718" s="17">
        <f>VLOOKUP(A718,'13º SALÁRIO'!$A$3:$O$815,12,0)</f>
        <v>592.49</v>
      </c>
      <c r="F718" s="17">
        <f>VLOOKUP(A718,'FOLHA DE PAGAMENTO'!$A$3:$H$827,8,0)</f>
        <v>0</v>
      </c>
      <c r="G718" s="18">
        <f>VLOOKUP(A718,DESCONTOS!$A$3:$J$827,10,0)</f>
        <v>302</v>
      </c>
      <c r="H718" s="17">
        <f t="shared" si="11"/>
        <v>290.49</v>
      </c>
      <c r="I718" s="7"/>
      <c r="J718" s="5"/>
      <c r="K718" s="5"/>
    </row>
    <row r="719" spans="1:11">
      <c r="A719" s="13" t="s">
        <v>727</v>
      </c>
      <c r="B719" s="6" t="str">
        <f>VLOOKUP(A719,'FOLHA DE PAGAMENTO'!$A$3:$H$827,3,0)</f>
        <v>Enfermeiro (a) I</v>
      </c>
      <c r="C719" s="16">
        <f>VLOOKUP(A719,'FOLHA DE PAGAMENTO'!$A$3:$H$827,5,0)</f>
        <v>45019</v>
      </c>
      <c r="D719" s="17">
        <v>5373.07</v>
      </c>
      <c r="E719" s="17">
        <f>VLOOKUP(A719,'13º SALÁRIO'!$A$3:$O$815,12,0)</f>
        <v>4224.2</v>
      </c>
      <c r="F719" s="17">
        <f>VLOOKUP(A719,'FOLHA DE PAGAMENTO'!$A$3:$H$827,8,0)</f>
        <v>5567.47</v>
      </c>
      <c r="G719" s="18">
        <f>VLOOKUP(A719,DESCONTOS!$A$3:$J$827,10,0)</f>
        <v>7821.41</v>
      </c>
      <c r="H719" s="17">
        <f t="shared" si="11"/>
        <v>7343.3300000000017</v>
      </c>
      <c r="I719" s="7"/>
      <c r="J719" s="5"/>
      <c r="K719" s="5"/>
    </row>
    <row r="720" spans="1:11">
      <c r="A720" s="13" t="s">
        <v>728</v>
      </c>
      <c r="B720" s="6" t="str">
        <f>VLOOKUP(A720,'FOLHA DE PAGAMENTO'!$A$3:$H$827,3,0)</f>
        <v>Enfermeiro I</v>
      </c>
      <c r="C720" s="16">
        <f>VLOOKUP(A720,'FOLHA DE PAGAMENTO'!$A$3:$H$827,5,0)</f>
        <v>45614</v>
      </c>
      <c r="D720" s="17">
        <v>0</v>
      </c>
      <c r="E720" s="17">
        <f>VLOOKUP(A720,'13º SALÁRIO'!$A$3:$O$815,12,0)</f>
        <v>426.37</v>
      </c>
      <c r="F720" s="17">
        <f>VLOOKUP(A720,'FOLHA DE PAGAMENTO'!$A$3:$H$827,8,0)</f>
        <v>4506.6000000000004</v>
      </c>
      <c r="G720" s="18">
        <f>VLOOKUP(A720,DESCONTOS!$A$3:$J$827,10,0)</f>
        <v>939.53000000000009</v>
      </c>
      <c r="H720" s="17">
        <f t="shared" si="11"/>
        <v>3993.44</v>
      </c>
      <c r="I720" s="7"/>
      <c r="J720" s="5"/>
      <c r="K720" s="5"/>
    </row>
    <row r="721" spans="1:11">
      <c r="A721" s="13" t="s">
        <v>729</v>
      </c>
      <c r="B721" s="6" t="str">
        <f>VLOOKUP(A721,'FOLHA DE PAGAMENTO'!$A$3:$H$827,3,0)</f>
        <v>Tecnico de Enfermagem II</v>
      </c>
      <c r="C721" s="16">
        <f>VLOOKUP(A721,'FOLHA DE PAGAMENTO'!$A$3:$H$827,5,0)</f>
        <v>44942</v>
      </c>
      <c r="D721" s="17">
        <v>0</v>
      </c>
      <c r="E721" s="17">
        <f>VLOOKUP(A721,'13º SALÁRIO'!$A$3:$O$815,12,0)</f>
        <v>4058.91</v>
      </c>
      <c r="F721" s="17">
        <f>VLOOKUP(A721,'FOLHA DE PAGAMENTO'!$A$3:$H$827,8,0)</f>
        <v>4943.43</v>
      </c>
      <c r="G721" s="18">
        <f>VLOOKUP(A721,DESCONTOS!$A$3:$J$827,10,0)</f>
        <v>6999.69</v>
      </c>
      <c r="H721" s="17">
        <f t="shared" si="11"/>
        <v>2002.6500000000005</v>
      </c>
      <c r="I721" s="7"/>
      <c r="J721" s="5"/>
      <c r="K721" s="5"/>
    </row>
    <row r="722" spans="1:11">
      <c r="A722" s="13" t="s">
        <v>730</v>
      </c>
      <c r="B722" s="6" t="str">
        <f>VLOOKUP(A722,'FOLHA DE PAGAMENTO'!$A$3:$H$827,3,0)</f>
        <v>Técnico de Enfermagem I</v>
      </c>
      <c r="C722" s="16">
        <f>VLOOKUP(A722,'FOLHA DE PAGAMENTO'!$A$3:$H$827,5,0)</f>
        <v>45593</v>
      </c>
      <c r="D722" s="17">
        <v>0</v>
      </c>
      <c r="E722" s="17">
        <f>VLOOKUP(A722,'13º SALÁRIO'!$A$3:$O$815,12,0)</f>
        <v>1452.48</v>
      </c>
      <c r="F722" s="17">
        <f>VLOOKUP(A722,'FOLHA DE PAGAMENTO'!$A$3:$H$827,8,0)</f>
        <v>4341.32</v>
      </c>
      <c r="G722" s="18">
        <f>VLOOKUP(A722,DESCONTOS!$A$3:$J$827,10,0)</f>
        <v>2388.09</v>
      </c>
      <c r="H722" s="17">
        <f t="shared" si="11"/>
        <v>3405.7099999999991</v>
      </c>
      <c r="I722" s="7"/>
      <c r="J722" s="5"/>
      <c r="K722" s="5"/>
    </row>
    <row r="723" spans="1:11">
      <c r="A723" s="13" t="s">
        <v>731</v>
      </c>
      <c r="B723" s="6" t="str">
        <f>VLOOKUP(A723,'FOLHA DE PAGAMENTO'!$A$3:$H$827,3,0)</f>
        <v>Tecnico de Enfermagem II</v>
      </c>
      <c r="C723" s="16">
        <f>VLOOKUP(A723,'FOLHA DE PAGAMENTO'!$A$3:$H$827,5,0)</f>
        <v>44532</v>
      </c>
      <c r="D723" s="17">
        <v>0</v>
      </c>
      <c r="E723" s="17">
        <f>VLOOKUP(A723,'13º SALÁRIO'!$A$3:$O$815,12,0)</f>
        <v>4133.74</v>
      </c>
      <c r="F723" s="17">
        <f>VLOOKUP(A723,'FOLHA DE PAGAMENTO'!$A$3:$H$827,8,0)</f>
        <v>4058.92</v>
      </c>
      <c r="G723" s="18">
        <f>VLOOKUP(A723,DESCONTOS!$A$3:$J$827,10,0)</f>
        <v>3740.12</v>
      </c>
      <c r="H723" s="17">
        <f t="shared" si="11"/>
        <v>4452.54</v>
      </c>
      <c r="I723" s="7"/>
      <c r="J723" s="5"/>
      <c r="K723" s="5"/>
    </row>
    <row r="724" spans="1:11">
      <c r="A724" s="13" t="s">
        <v>732</v>
      </c>
      <c r="B724" s="6" t="str">
        <f>VLOOKUP(A724,'FOLHA DE PAGAMENTO'!$A$3:$H$827,3,0)</f>
        <v>Tecnico de Enfermagem II</v>
      </c>
      <c r="C724" s="16">
        <f>VLOOKUP(A724,'FOLHA DE PAGAMENTO'!$A$3:$H$827,5,0)</f>
        <v>44531</v>
      </c>
      <c r="D724" s="17">
        <v>0</v>
      </c>
      <c r="E724" s="17">
        <f>VLOOKUP(A724,'13º SALÁRIO'!$A$3:$O$815,12,0)</f>
        <v>3831.57</v>
      </c>
      <c r="F724" s="17">
        <f>VLOOKUP(A724,'FOLHA DE PAGAMENTO'!$A$3:$H$827,8,0)</f>
        <v>4422.93</v>
      </c>
      <c r="G724" s="18">
        <f>VLOOKUP(A724,DESCONTOS!$A$3:$J$827,10,0)</f>
        <v>3537.21</v>
      </c>
      <c r="H724" s="17">
        <f t="shared" si="11"/>
        <v>4717.29</v>
      </c>
      <c r="I724" s="7"/>
      <c r="J724" s="5"/>
      <c r="K724" s="5"/>
    </row>
    <row r="725" spans="1:11">
      <c r="A725" s="13" t="s">
        <v>733</v>
      </c>
      <c r="B725" s="6" t="str">
        <f>VLOOKUP(A725,'FOLHA DE PAGAMENTO'!$A$3:$H$827,3,0)</f>
        <v>Técnico de Enfermagem I</v>
      </c>
      <c r="C725" s="16">
        <f>VLOOKUP(A725,'FOLHA DE PAGAMENTO'!$A$3:$H$827,5,0)</f>
        <v>45355</v>
      </c>
      <c r="D725" s="17">
        <v>0</v>
      </c>
      <c r="E725" s="17">
        <f>VLOOKUP(A725,'13º SALÁRIO'!$A$3:$O$815,12,0)</f>
        <v>3528.22</v>
      </c>
      <c r="F725" s="17">
        <f>VLOOKUP(A725,'FOLHA DE PAGAMENTO'!$A$3:$H$827,8,0)</f>
        <v>4058.92</v>
      </c>
      <c r="G725" s="18">
        <f>VLOOKUP(A725,DESCONTOS!$A$3:$J$827,10,0)</f>
        <v>3401.36</v>
      </c>
      <c r="H725" s="17">
        <f t="shared" si="11"/>
        <v>4185.7799999999988</v>
      </c>
      <c r="I725" s="7"/>
      <c r="J725" s="5"/>
      <c r="K725" s="5"/>
    </row>
    <row r="726" spans="1:11">
      <c r="A726" s="13" t="s">
        <v>734</v>
      </c>
      <c r="B726" s="6" t="str">
        <f>VLOOKUP(A726,'FOLHA DE PAGAMENTO'!$A$3:$H$827,3,0)</f>
        <v>Tecnico de Enfermagem II</v>
      </c>
      <c r="C726" s="16">
        <f>VLOOKUP(A726,'FOLHA DE PAGAMENTO'!$A$3:$H$827,5,0)</f>
        <v>44731</v>
      </c>
      <c r="D726" s="17">
        <v>0</v>
      </c>
      <c r="E726" s="17">
        <f>VLOOKUP(A726,'13º SALÁRIO'!$A$3:$O$815,12,0)</f>
        <v>4236.2700000000004</v>
      </c>
      <c r="F726" s="17">
        <f>VLOOKUP(A726,'FOLHA DE PAGAMENTO'!$A$3:$H$827,8,0)</f>
        <v>4341.32</v>
      </c>
      <c r="G726" s="18">
        <f>VLOOKUP(A726,DESCONTOS!$A$3:$J$827,10,0)</f>
        <v>3775.12</v>
      </c>
      <c r="H726" s="17">
        <f t="shared" si="11"/>
        <v>4802.47</v>
      </c>
      <c r="I726" s="7"/>
      <c r="J726" s="5"/>
      <c r="K726" s="5"/>
    </row>
    <row r="727" spans="1:11">
      <c r="A727" s="13" t="s">
        <v>735</v>
      </c>
      <c r="B727" s="6" t="str">
        <f>VLOOKUP(A727,'FOLHA DE PAGAMENTO'!$A$3:$H$827,3,0)</f>
        <v>Enfermeiro (a) I</v>
      </c>
      <c r="C727" s="16">
        <f>VLOOKUP(A727,'FOLHA DE PAGAMENTO'!$A$3:$H$827,5,0)</f>
        <v>44728</v>
      </c>
      <c r="D727" s="17">
        <v>0</v>
      </c>
      <c r="E727" s="17">
        <f>VLOOKUP(A727,'13º SALÁRIO'!$A$3:$O$815,12,0)</f>
        <v>3709.3</v>
      </c>
      <c r="F727" s="17">
        <f>VLOOKUP(A727,'FOLHA DE PAGAMENTO'!$A$3:$H$827,8,0)</f>
        <v>0</v>
      </c>
      <c r="G727" s="18">
        <f>VLOOKUP(A727,DESCONTOS!$A$3:$J$827,10,0)</f>
        <v>1906.27</v>
      </c>
      <c r="H727" s="17">
        <f t="shared" si="11"/>
        <v>1803.0300000000002</v>
      </c>
      <c r="I727" s="7"/>
      <c r="J727" s="5"/>
      <c r="K727" s="5"/>
    </row>
    <row r="728" spans="1:11">
      <c r="A728" s="13" t="s">
        <v>736</v>
      </c>
      <c r="B728" s="6" t="str">
        <f>VLOOKUP(A728,'FOLHA DE PAGAMENTO'!$A$3:$H$827,3,0)</f>
        <v>Tecnico de Enfermagem II</v>
      </c>
      <c r="C728" s="16">
        <f>VLOOKUP(A728,'FOLHA DE PAGAMENTO'!$A$3:$H$827,5,0)</f>
        <v>44532</v>
      </c>
      <c r="D728" s="17">
        <v>0</v>
      </c>
      <c r="E728" s="17">
        <f>VLOOKUP(A728,'13º SALÁRIO'!$A$3:$O$815,12,0)</f>
        <v>4981</v>
      </c>
      <c r="F728" s="17">
        <f>VLOOKUP(A728,'FOLHA DE PAGAMENTO'!$A$3:$H$827,8,0)</f>
        <v>5177.58</v>
      </c>
      <c r="G728" s="18">
        <f>VLOOKUP(A728,DESCONTOS!$A$3:$J$827,10,0)</f>
        <v>4515.33</v>
      </c>
      <c r="H728" s="17">
        <f t="shared" si="11"/>
        <v>5643.25</v>
      </c>
      <c r="I728" s="7"/>
      <c r="J728" s="5"/>
      <c r="K728" s="5"/>
    </row>
    <row r="729" spans="1:11">
      <c r="A729" s="13" t="s">
        <v>737</v>
      </c>
      <c r="B729" s="6" t="str">
        <f>VLOOKUP(A729,'FOLHA DE PAGAMENTO'!$A$3:$H$827,3,0)</f>
        <v>Tecnico de Enfermagem II</v>
      </c>
      <c r="C729" s="16">
        <f>VLOOKUP(A729,'FOLHA DE PAGAMENTO'!$A$3:$H$827,5,0)</f>
        <v>44589</v>
      </c>
      <c r="D729" s="17">
        <v>0</v>
      </c>
      <c r="E729" s="17">
        <f>VLOOKUP(A729,'13º SALÁRIO'!$A$3:$O$815,12,0)</f>
        <v>4888.1899999999996</v>
      </c>
      <c r="F729" s="17">
        <f>VLOOKUP(A729,'FOLHA DE PAGAMENTO'!$A$3:$H$827,8,0)</f>
        <v>4897.26</v>
      </c>
      <c r="G729" s="18">
        <f>VLOOKUP(A729,DESCONTOS!$A$3:$J$827,10,0)</f>
        <v>4377.18</v>
      </c>
      <c r="H729" s="17">
        <f t="shared" si="11"/>
        <v>5408.27</v>
      </c>
      <c r="I729" s="7"/>
      <c r="J729" s="5"/>
      <c r="K729" s="5"/>
    </row>
    <row r="730" spans="1:11">
      <c r="A730" s="13" t="s">
        <v>738</v>
      </c>
      <c r="B730" s="6" t="str">
        <f>VLOOKUP(A730,'FOLHA DE PAGAMENTO'!$A$3:$H$827,3,0)</f>
        <v>Tecnico de Enfermagem II</v>
      </c>
      <c r="C730" s="16">
        <f>VLOOKUP(A730,'FOLHA DE PAGAMENTO'!$A$3:$H$827,5,0)</f>
        <v>44532</v>
      </c>
      <c r="D730" s="17">
        <v>0</v>
      </c>
      <c r="E730" s="17">
        <f>VLOOKUP(A730,'13º SALÁRIO'!$A$3:$O$815,12,0)</f>
        <v>4422.93</v>
      </c>
      <c r="F730" s="17">
        <f>VLOOKUP(A730,'FOLHA DE PAGAMENTO'!$A$3:$H$827,8,0)</f>
        <v>4422.93</v>
      </c>
      <c r="G730" s="18">
        <f>VLOOKUP(A730,DESCONTOS!$A$3:$J$827,10,0)</f>
        <v>3890.9900000000002</v>
      </c>
      <c r="H730" s="17">
        <f t="shared" si="11"/>
        <v>4954.8700000000008</v>
      </c>
      <c r="I730" s="7"/>
      <c r="J730" s="5"/>
      <c r="K730" s="5"/>
    </row>
    <row r="731" spans="1:11">
      <c r="A731" s="13" t="s">
        <v>739</v>
      </c>
      <c r="B731" s="6" t="str">
        <f>VLOOKUP(A731,'FOLHA DE PAGAMENTO'!$A$3:$H$827,3,0)</f>
        <v>Tecnico de Enfermagem II</v>
      </c>
      <c r="C731" s="16">
        <f>VLOOKUP(A731,'FOLHA DE PAGAMENTO'!$A$3:$H$827,5,0)</f>
        <v>45019</v>
      </c>
      <c r="D731" s="17">
        <v>0</v>
      </c>
      <c r="E731" s="17">
        <f>VLOOKUP(A731,'13º SALÁRIO'!$A$3:$O$815,12,0)</f>
        <v>4058.92</v>
      </c>
      <c r="F731" s="17">
        <f>VLOOKUP(A731,'FOLHA DE PAGAMENTO'!$A$3:$H$827,8,0)</f>
        <v>4058.92</v>
      </c>
      <c r="G731" s="18">
        <f>VLOOKUP(A731,DESCONTOS!$A$3:$J$827,10,0)</f>
        <v>3711.23</v>
      </c>
      <c r="H731" s="17">
        <f t="shared" si="11"/>
        <v>4406.6100000000006</v>
      </c>
      <c r="I731" s="7"/>
      <c r="J731" s="5"/>
      <c r="K731" s="5"/>
    </row>
    <row r="732" spans="1:11">
      <c r="A732" s="13" t="s">
        <v>740</v>
      </c>
      <c r="B732" s="6" t="str">
        <f>VLOOKUP(A732,'FOLHA DE PAGAMENTO'!$A$3:$H$827,3,0)</f>
        <v>Tecnico de Enfermagem II</v>
      </c>
      <c r="C732" s="16">
        <f>VLOOKUP(A732,'FOLHA DE PAGAMENTO'!$A$3:$H$827,5,0)</f>
        <v>44540</v>
      </c>
      <c r="D732" s="17">
        <v>0</v>
      </c>
      <c r="E732" s="17">
        <f>VLOOKUP(A732,'13º SALÁRIO'!$A$3:$O$815,12,0)</f>
        <v>4140.53</v>
      </c>
      <c r="F732" s="17">
        <f>VLOOKUP(A732,'FOLHA DE PAGAMENTO'!$A$3:$H$827,8,0)</f>
        <v>3959.17</v>
      </c>
      <c r="G732" s="18">
        <f>VLOOKUP(A732,DESCONTOS!$A$3:$J$827,10,0)</f>
        <v>3894.04</v>
      </c>
      <c r="H732" s="17">
        <f t="shared" si="11"/>
        <v>4205.66</v>
      </c>
      <c r="I732" s="7"/>
      <c r="J732" s="5"/>
      <c r="K732" s="5"/>
    </row>
    <row r="733" spans="1:11">
      <c r="A733" s="13" t="s">
        <v>741</v>
      </c>
      <c r="B733" s="6" t="str">
        <f>VLOOKUP(A733,'FOLHA DE PAGAMENTO'!$A$3:$H$827,3,0)</f>
        <v>Auxiliar Administrativo  I</v>
      </c>
      <c r="C733" s="16">
        <f>VLOOKUP(A733,'FOLHA DE PAGAMENTO'!$A$3:$H$827,5,0)</f>
        <v>44531</v>
      </c>
      <c r="D733" s="17">
        <v>0</v>
      </c>
      <c r="E733" s="17">
        <f>VLOOKUP(A733,'13º SALÁRIO'!$A$3:$O$815,12,0)</f>
        <v>2591.2800000000002</v>
      </c>
      <c r="F733" s="17">
        <f>VLOOKUP(A733,'FOLHA DE PAGAMENTO'!$A$3:$H$827,8,0)</f>
        <v>3114.09</v>
      </c>
      <c r="G733" s="18">
        <f>VLOOKUP(A733,DESCONTOS!$A$3:$J$827,10,0)</f>
        <v>1282.3400000000001</v>
      </c>
      <c r="H733" s="17">
        <f t="shared" si="11"/>
        <v>4423.0300000000007</v>
      </c>
      <c r="I733" s="7"/>
      <c r="J733" s="5"/>
      <c r="K733" s="5"/>
    </row>
    <row r="734" spans="1:11">
      <c r="A734" s="13" t="s">
        <v>742</v>
      </c>
      <c r="B734" s="6" t="str">
        <f>VLOOKUP(A734,'FOLHA DE PAGAMENTO'!$A$3:$H$827,3,0)</f>
        <v>Técnico de Enfermagem I</v>
      </c>
      <c r="C734" s="16">
        <f>VLOOKUP(A734,'FOLHA DE PAGAMENTO'!$A$3:$H$827,5,0)</f>
        <v>45474</v>
      </c>
      <c r="D734" s="17">
        <v>0</v>
      </c>
      <c r="E734" s="17">
        <f>VLOOKUP(A734,'13º SALÁRIO'!$A$3:$O$815,12,0)</f>
        <v>2466.8200000000002</v>
      </c>
      <c r="F734" s="17">
        <f>VLOOKUP(A734,'FOLHA DE PAGAMENTO'!$A$3:$H$827,8,0)</f>
        <v>4058.92</v>
      </c>
      <c r="G734" s="18">
        <f>VLOOKUP(A734,DESCONTOS!$A$3:$J$827,10,0)</f>
        <v>2859.57</v>
      </c>
      <c r="H734" s="17">
        <f t="shared" si="11"/>
        <v>3666.1699999999996</v>
      </c>
      <c r="I734" s="7"/>
      <c r="J734" s="5"/>
      <c r="K734" s="5"/>
    </row>
    <row r="735" spans="1:11">
      <c r="A735" s="13" t="s">
        <v>743</v>
      </c>
      <c r="B735" s="6" t="str">
        <f>VLOOKUP(A735,'FOLHA DE PAGAMENTO'!$A$3:$H$827,3,0)</f>
        <v>Tecnico de Enfermagem II</v>
      </c>
      <c r="C735" s="16">
        <f>VLOOKUP(A735,'FOLHA DE PAGAMENTO'!$A$3:$H$827,5,0)</f>
        <v>44755</v>
      </c>
      <c r="D735" s="17">
        <v>0</v>
      </c>
      <c r="E735" s="17">
        <f>VLOOKUP(A735,'13º SALÁRIO'!$A$3:$O$815,12,0)</f>
        <v>4814.7700000000004</v>
      </c>
      <c r="F735" s="17">
        <f>VLOOKUP(A735,'FOLHA DE PAGAMENTO'!$A$3:$H$827,8,0)</f>
        <v>5046.7700000000004</v>
      </c>
      <c r="G735" s="18">
        <f>VLOOKUP(A735,DESCONTOS!$A$3:$J$827,10,0)</f>
        <v>4869.01</v>
      </c>
      <c r="H735" s="17">
        <f t="shared" si="11"/>
        <v>4992.5300000000007</v>
      </c>
      <c r="I735" s="7"/>
      <c r="J735" s="5"/>
    </row>
    <row r="736" spans="1:11">
      <c r="A736" s="13" t="s">
        <v>744</v>
      </c>
      <c r="B736" s="6" t="str">
        <f>VLOOKUP(A736,'FOLHA DE PAGAMENTO'!$A$3:$H$827,3,0)</f>
        <v>Enfermeiro (a) I</v>
      </c>
      <c r="C736" s="16">
        <f>VLOOKUP(A736,'FOLHA DE PAGAMENTO'!$A$3:$H$827,5,0)</f>
        <v>44610</v>
      </c>
      <c r="D736" s="17">
        <v>0</v>
      </c>
      <c r="E736" s="17">
        <f>VLOOKUP(A736,'13º SALÁRIO'!$A$3:$O$815,12,0)</f>
        <v>4990.92</v>
      </c>
      <c r="F736" s="17">
        <f>VLOOKUP(A736,'FOLHA DE PAGAMENTO'!$A$3:$H$827,8,0)</f>
        <v>5143.16</v>
      </c>
      <c r="G736" s="18">
        <f>VLOOKUP(A736,DESCONTOS!$A$3:$J$827,10,0)</f>
        <v>3799.8</v>
      </c>
      <c r="H736" s="17">
        <f t="shared" si="11"/>
        <v>6334.28</v>
      </c>
      <c r="I736" s="7"/>
      <c r="J736" s="5"/>
      <c r="K736" s="5"/>
    </row>
    <row r="737" spans="1:11">
      <c r="A737" s="13" t="s">
        <v>745</v>
      </c>
      <c r="B737" s="6" t="str">
        <f>VLOOKUP(A737,'FOLHA DE PAGAMENTO'!$A$3:$H$827,3,0)</f>
        <v>Enfermeiro (a) I</v>
      </c>
      <c r="C737" s="16">
        <f>VLOOKUP(A737,'FOLHA DE PAGAMENTO'!$A$3:$H$827,5,0)</f>
        <v>44531</v>
      </c>
      <c r="D737" s="17">
        <v>0</v>
      </c>
      <c r="E737" s="17">
        <f>VLOOKUP(A737,'13º SALÁRIO'!$A$3:$O$815,12,0)</f>
        <v>4330.1899999999996</v>
      </c>
      <c r="F737" s="17">
        <f>VLOOKUP(A737,'FOLHA DE PAGAMENTO'!$A$3:$H$827,8,0)</f>
        <v>4224.2</v>
      </c>
      <c r="G737" s="18">
        <f>VLOOKUP(A737,DESCONTOS!$A$3:$J$827,10,0)</f>
        <v>3031.33</v>
      </c>
      <c r="H737" s="17">
        <f t="shared" si="11"/>
        <v>5523.0599999999995</v>
      </c>
      <c r="I737" s="7"/>
      <c r="J737" s="5"/>
      <c r="K737" s="5"/>
    </row>
    <row r="738" spans="1:11">
      <c r="A738" s="13" t="s">
        <v>746</v>
      </c>
      <c r="B738" s="6" t="str">
        <f>VLOOKUP(A738,'FOLHA DE PAGAMENTO'!$A$3:$H$827,3,0)</f>
        <v>Tecnico de Enfermagem II</v>
      </c>
      <c r="C738" s="16">
        <f>VLOOKUP(A738,'FOLHA DE PAGAMENTO'!$A$3:$H$827,5,0)</f>
        <v>44540</v>
      </c>
      <c r="D738" s="17">
        <v>0</v>
      </c>
      <c r="E738" s="17">
        <f>VLOOKUP(A738,'13º SALÁRIO'!$A$3:$O$815,12,0)</f>
        <v>4140.53</v>
      </c>
      <c r="F738" s="17">
        <f>VLOOKUP(A738,'FOLHA DE PAGAMENTO'!$A$3:$H$827,8,0)</f>
        <v>4140.53</v>
      </c>
      <c r="G738" s="18">
        <f>VLOOKUP(A738,DESCONTOS!$A$3:$J$827,10,0)</f>
        <v>3741.57</v>
      </c>
      <c r="H738" s="17">
        <f t="shared" si="11"/>
        <v>4539.49</v>
      </c>
      <c r="I738" s="7"/>
      <c r="J738" s="5"/>
      <c r="K738" s="5"/>
    </row>
    <row r="739" spans="1:11">
      <c r="A739" s="13" t="s">
        <v>747</v>
      </c>
      <c r="B739" s="6" t="str">
        <f>VLOOKUP(A739,'FOLHA DE PAGAMENTO'!$A$3:$H$827,3,0)</f>
        <v>Enfermeiro (a) I</v>
      </c>
      <c r="C739" s="16">
        <f>VLOOKUP(A739,'FOLHA DE PAGAMENTO'!$A$3:$H$827,5,0)</f>
        <v>44609</v>
      </c>
      <c r="D739" s="17">
        <v>0</v>
      </c>
      <c r="E739" s="17">
        <f>VLOOKUP(A739,'13º SALÁRIO'!$A$3:$O$815,12,0)</f>
        <v>4506.6000000000004</v>
      </c>
      <c r="F739" s="17">
        <f>VLOOKUP(A739,'FOLHA DE PAGAMENTO'!$A$3:$H$827,8,0)</f>
        <v>4506.6000000000004</v>
      </c>
      <c r="G739" s="18">
        <f>VLOOKUP(A739,DESCONTOS!$A$3:$J$827,10,0)</f>
        <v>3154.63</v>
      </c>
      <c r="H739" s="17">
        <f t="shared" si="11"/>
        <v>5858.5700000000006</v>
      </c>
      <c r="I739" s="7"/>
      <c r="J739" s="5"/>
      <c r="K739" s="5"/>
    </row>
    <row r="740" spans="1:11">
      <c r="A740" s="13" t="s">
        <v>748</v>
      </c>
      <c r="B740" s="6" t="str">
        <f>VLOOKUP(A740,'FOLHA DE PAGAMENTO'!$A$3:$H$827,3,0)</f>
        <v>Técnico de Enfermagem I</v>
      </c>
      <c r="C740" s="16">
        <f>VLOOKUP(A740,'FOLHA DE PAGAMENTO'!$A$3:$H$827,5,0)</f>
        <v>45383</v>
      </c>
      <c r="D740" s="17">
        <v>0</v>
      </c>
      <c r="E740" s="17">
        <f>VLOOKUP(A740,'13º SALÁRIO'!$A$3:$O$815,12,0)</f>
        <v>3800.96</v>
      </c>
      <c r="F740" s="17">
        <f>VLOOKUP(A740,'FOLHA DE PAGAMENTO'!$A$3:$H$827,8,0)</f>
        <v>4807.76</v>
      </c>
      <c r="G740" s="18">
        <f>VLOOKUP(A740,DESCONTOS!$A$3:$J$827,10,0)</f>
        <v>3659.8</v>
      </c>
      <c r="H740" s="17">
        <f t="shared" si="11"/>
        <v>4948.920000000001</v>
      </c>
      <c r="I740" s="7"/>
      <c r="J740" s="5"/>
      <c r="K740" s="5"/>
    </row>
    <row r="741" spans="1:11">
      <c r="A741" s="13" t="s">
        <v>749</v>
      </c>
      <c r="B741" s="6" t="str">
        <f>VLOOKUP(A741,'FOLHA DE PAGAMENTO'!$A$3:$H$827,3,0)</f>
        <v>Tecnico de Enfermagem II</v>
      </c>
      <c r="C741" s="16">
        <f>VLOOKUP(A741,'FOLHA DE PAGAMENTO'!$A$3:$H$827,5,0)</f>
        <v>45019</v>
      </c>
      <c r="D741" s="17">
        <v>0</v>
      </c>
      <c r="E741" s="17">
        <f>VLOOKUP(A741,'13º SALÁRIO'!$A$3:$O$815,12,0)</f>
        <v>4529.74</v>
      </c>
      <c r="F741" s="17">
        <f>VLOOKUP(A741,'FOLHA DE PAGAMENTO'!$A$3:$H$827,8,0)</f>
        <v>4639.3100000000004</v>
      </c>
      <c r="G741" s="18">
        <f>VLOOKUP(A741,DESCONTOS!$A$3:$J$827,10,0)</f>
        <v>4214.79</v>
      </c>
      <c r="H741" s="17">
        <f t="shared" si="11"/>
        <v>4954.2599999999993</v>
      </c>
      <c r="I741" s="7"/>
      <c r="J741" s="5"/>
      <c r="K741" s="5"/>
    </row>
    <row r="742" spans="1:11">
      <c r="A742" s="13" t="s">
        <v>750</v>
      </c>
      <c r="B742" s="6" t="str">
        <f>VLOOKUP(A742,'FOLHA DE PAGAMENTO'!$A$3:$H$827,3,0)</f>
        <v>Tecnico de Enfermagem II</v>
      </c>
      <c r="C742" s="16">
        <f>VLOOKUP(A742,'FOLHA DE PAGAMENTO'!$A$3:$H$827,5,0)</f>
        <v>44715</v>
      </c>
      <c r="D742" s="17">
        <v>0</v>
      </c>
      <c r="E742" s="17">
        <f>VLOOKUP(A742,'13º SALÁRIO'!$A$3:$O$815,12,0)</f>
        <v>4341.32</v>
      </c>
      <c r="F742" s="17">
        <f>VLOOKUP(A742,'FOLHA DE PAGAMENTO'!$A$3:$H$827,8,0)</f>
        <v>4338.3100000000004</v>
      </c>
      <c r="G742" s="18">
        <f>VLOOKUP(A742,DESCONTOS!$A$3:$J$827,10,0)</f>
        <v>4652.0499999999993</v>
      </c>
      <c r="H742" s="17">
        <f t="shared" si="11"/>
        <v>4027.5800000000017</v>
      </c>
      <c r="I742" s="7"/>
      <c r="J742" s="5"/>
      <c r="K742" s="5"/>
    </row>
    <row r="743" spans="1:11">
      <c r="A743" s="13" t="s">
        <v>751</v>
      </c>
      <c r="B743" s="6" t="str">
        <f>VLOOKUP(A743,'FOLHA DE PAGAMENTO'!$A$3:$H$827,3,0)</f>
        <v>Enfermeiro (a) I</v>
      </c>
      <c r="C743" s="16">
        <f>VLOOKUP(A743,'FOLHA DE PAGAMENTO'!$A$3:$H$827,5,0)</f>
        <v>44586</v>
      </c>
      <c r="D743" s="17">
        <v>0</v>
      </c>
      <c r="E743" s="17">
        <f>VLOOKUP(A743,'13º SALÁRIO'!$A$3:$O$815,12,0)</f>
        <v>4224.2</v>
      </c>
      <c r="F743" s="17">
        <f>VLOOKUP(A743,'FOLHA DE PAGAMENTO'!$A$3:$H$827,8,0)</f>
        <v>4224.2</v>
      </c>
      <c r="G743" s="18">
        <f>VLOOKUP(A743,DESCONTOS!$A$3:$J$827,10,0)</f>
        <v>3035.92</v>
      </c>
      <c r="H743" s="17">
        <f t="shared" si="11"/>
        <v>5412.48</v>
      </c>
      <c r="I743" s="7"/>
      <c r="J743" s="5"/>
      <c r="K743" s="5"/>
    </row>
    <row r="744" spans="1:11">
      <c r="A744" s="13" t="s">
        <v>752</v>
      </c>
      <c r="B744" s="6" t="str">
        <f>VLOOKUP(A744,'FOLHA DE PAGAMENTO'!$A$3:$H$827,3,0)</f>
        <v>Técnico de Enfermagem I</v>
      </c>
      <c r="C744" s="16">
        <f>VLOOKUP(A744,'FOLHA DE PAGAMENTO'!$A$3:$H$827,5,0)</f>
        <v>45481</v>
      </c>
      <c r="D744" s="17">
        <v>0</v>
      </c>
      <c r="E744" s="17">
        <f>VLOOKUP(A744,'13º SALÁRIO'!$A$3:$O$815,12,0)</f>
        <v>2620.0700000000002</v>
      </c>
      <c r="F744" s="17">
        <f>VLOOKUP(A744,'FOLHA DE PAGAMENTO'!$A$3:$H$827,8,0)</f>
        <v>5179.5200000000004</v>
      </c>
      <c r="G744" s="18">
        <f>VLOOKUP(A744,DESCONTOS!$A$3:$J$827,10,0)</f>
        <v>3173.34</v>
      </c>
      <c r="H744" s="17">
        <f t="shared" si="11"/>
        <v>4626.25</v>
      </c>
      <c r="I744" s="7"/>
      <c r="J744" s="5"/>
    </row>
    <row r="745" spans="1:11">
      <c r="A745" s="13" t="s">
        <v>753</v>
      </c>
      <c r="B745" s="6" t="str">
        <f>VLOOKUP(A745,'FOLHA DE PAGAMENTO'!$A$3:$H$827,3,0)</f>
        <v>Enfermeiro (a) I</v>
      </c>
      <c r="C745" s="16">
        <f>VLOOKUP(A745,'FOLHA DE PAGAMENTO'!$A$3:$H$827,5,0)</f>
        <v>44531</v>
      </c>
      <c r="D745" s="17">
        <v>0</v>
      </c>
      <c r="E745" s="17">
        <f>VLOOKUP(A745,'13º SALÁRIO'!$A$3:$O$815,12,0)</f>
        <v>4612.59</v>
      </c>
      <c r="F745" s="17">
        <f>VLOOKUP(A745,'FOLHA DE PAGAMENTO'!$A$3:$H$827,8,0)</f>
        <v>4612.59</v>
      </c>
      <c r="G745" s="18">
        <f>VLOOKUP(A745,DESCONTOS!$A$3:$J$827,10,0)</f>
        <v>3267.3</v>
      </c>
      <c r="H745" s="17">
        <f t="shared" si="11"/>
        <v>5957.88</v>
      </c>
      <c r="I745" s="7"/>
      <c r="J745" s="5"/>
      <c r="K745" s="5"/>
    </row>
    <row r="746" spans="1:11">
      <c r="A746" s="13" t="s">
        <v>754</v>
      </c>
      <c r="B746" s="6" t="str">
        <f>VLOOKUP(A746,'FOLHA DE PAGAMENTO'!$A$3:$H$827,3,0)</f>
        <v>Técnico de Enfermagem I</v>
      </c>
      <c r="C746" s="16">
        <f>VLOOKUP(A746,'FOLHA DE PAGAMENTO'!$A$3:$H$827,5,0)</f>
        <v>45397</v>
      </c>
      <c r="D746" s="17">
        <v>0</v>
      </c>
      <c r="E746" s="17">
        <f>VLOOKUP(A746,'13º SALÁRIO'!$A$3:$O$815,12,0)</f>
        <v>3262.87</v>
      </c>
      <c r="F746" s="17">
        <f>VLOOKUP(A746,'FOLHA DE PAGAMENTO'!$A$3:$H$827,8,0)</f>
        <v>4058.92</v>
      </c>
      <c r="G746" s="18">
        <f>VLOOKUP(A746,DESCONTOS!$A$3:$J$827,10,0)</f>
        <v>3271.28</v>
      </c>
      <c r="H746" s="17">
        <f t="shared" si="11"/>
        <v>4050.5099999999998</v>
      </c>
      <c r="I746" s="7"/>
      <c r="J746" s="5"/>
      <c r="K746" s="5"/>
    </row>
    <row r="747" spans="1:11">
      <c r="A747" s="13" t="s">
        <v>755</v>
      </c>
      <c r="B747" s="6" t="str">
        <f>VLOOKUP(A747,'FOLHA DE PAGAMENTO'!$A$3:$H$827,3,0)</f>
        <v>Auxiliar de Farmacia I - 12X36</v>
      </c>
      <c r="C747" s="16">
        <f>VLOOKUP(A747,'FOLHA DE PAGAMENTO'!$A$3:$H$827,5,0)</f>
        <v>45574</v>
      </c>
      <c r="D747" s="17">
        <v>0</v>
      </c>
      <c r="E747" s="17">
        <f>VLOOKUP(A747,'13º SALÁRIO'!$A$3:$O$815,12,0)</f>
        <v>577.78</v>
      </c>
      <c r="F747" s="17">
        <f>VLOOKUP(A747,'FOLHA DE PAGAMENTO'!$A$3:$H$827,8,0)</f>
        <v>2311.12</v>
      </c>
      <c r="G747" s="18">
        <f>VLOOKUP(A747,DESCONTOS!$A$3:$J$827,10,0)</f>
        <v>445.9</v>
      </c>
      <c r="H747" s="17">
        <f t="shared" si="11"/>
        <v>2442.9999999999995</v>
      </c>
      <c r="I747" s="7"/>
      <c r="J747" s="5"/>
      <c r="K747" s="5"/>
    </row>
    <row r="748" spans="1:11">
      <c r="A748" s="13" t="s">
        <v>756</v>
      </c>
      <c r="B748" s="6" t="str">
        <f>VLOOKUP(A748,'FOLHA DE PAGAMENTO'!$A$3:$H$827,3,0)</f>
        <v>Auxiliar de Farmacia I - 12X36</v>
      </c>
      <c r="C748" s="16">
        <f>VLOOKUP(A748,'FOLHA DE PAGAMENTO'!$A$3:$H$827,5,0)</f>
        <v>45334</v>
      </c>
      <c r="D748" s="17">
        <v>0</v>
      </c>
      <c r="E748" s="17">
        <f>VLOOKUP(A748,'13º SALÁRIO'!$A$3:$O$815,12,0)</f>
        <v>2421.34</v>
      </c>
      <c r="F748" s="17">
        <f>VLOOKUP(A748,'FOLHA DE PAGAMENTO'!$A$3:$H$827,8,0)</f>
        <v>3555.08</v>
      </c>
      <c r="G748" s="18">
        <f>VLOOKUP(A748,DESCONTOS!$A$3:$J$827,10,0)</f>
        <v>1507.08</v>
      </c>
      <c r="H748" s="17">
        <f t="shared" si="11"/>
        <v>4469.34</v>
      </c>
      <c r="I748" s="7"/>
      <c r="J748" s="5"/>
      <c r="K748" s="5"/>
    </row>
    <row r="749" spans="1:11">
      <c r="A749" s="13" t="s">
        <v>757</v>
      </c>
      <c r="B749" s="6" t="str">
        <f>VLOOKUP(A749,'FOLHA DE PAGAMENTO'!$A$3:$H$827,3,0)</f>
        <v>Assistente Social I</v>
      </c>
      <c r="C749" s="16">
        <f>VLOOKUP(A749,'FOLHA DE PAGAMENTO'!$A$3:$H$827,5,0)</f>
        <v>44595</v>
      </c>
      <c r="D749" s="17">
        <v>0</v>
      </c>
      <c r="E749" s="17">
        <f>VLOOKUP(A749,'13º SALÁRIO'!$A$3:$O$815,12,0)</f>
        <v>5130.55</v>
      </c>
      <c r="F749" s="17">
        <f>VLOOKUP(A749,'FOLHA DE PAGAMENTO'!$A$3:$H$827,8,0)</f>
        <v>5990.59</v>
      </c>
      <c r="G749" s="18">
        <f>VLOOKUP(A749,DESCONTOS!$A$3:$J$827,10,0)</f>
        <v>3527.8100000000004</v>
      </c>
      <c r="H749" s="17">
        <f t="shared" si="11"/>
        <v>7593.329999999999</v>
      </c>
      <c r="I749" s="7"/>
      <c r="J749" s="5"/>
      <c r="K749" s="5"/>
    </row>
    <row r="750" spans="1:11">
      <c r="A750" s="13" t="s">
        <v>758</v>
      </c>
      <c r="B750" s="6" t="str">
        <f>VLOOKUP(A750,'FOLHA DE PAGAMENTO'!$A$3:$H$827,3,0)</f>
        <v>Psicologo I</v>
      </c>
      <c r="C750" s="16">
        <f>VLOOKUP(A750,'FOLHA DE PAGAMENTO'!$A$3:$H$827,5,0)</f>
        <v>45048</v>
      </c>
      <c r="D750" s="17">
        <v>0</v>
      </c>
      <c r="E750" s="17">
        <f>VLOOKUP(A750,'13º SALÁRIO'!$A$3:$O$815,12,0)</f>
        <v>6109.17</v>
      </c>
      <c r="F750" s="17">
        <f>VLOOKUP(A750,'FOLHA DE PAGAMENTO'!$A$3:$H$827,8,0)</f>
        <v>7063.7</v>
      </c>
      <c r="G750" s="18">
        <f>VLOOKUP(A750,DESCONTOS!$A$3:$J$827,10,0)</f>
        <v>4843.22</v>
      </c>
      <c r="H750" s="17">
        <f t="shared" si="11"/>
        <v>8329.6499999999978</v>
      </c>
      <c r="I750" s="7"/>
      <c r="J750" s="5"/>
      <c r="K750" s="5"/>
    </row>
    <row r="751" spans="1:11">
      <c r="A751" s="13" t="s">
        <v>759</v>
      </c>
      <c r="B751" s="6" t="str">
        <f>VLOOKUP(A751,'FOLHA DE PAGAMENTO'!$A$3:$H$827,3,0)</f>
        <v>Técnico de Enfermagem I</v>
      </c>
      <c r="C751" s="16">
        <f>VLOOKUP(A751,'FOLHA DE PAGAMENTO'!$A$3:$H$827,5,0)</f>
        <v>45614</v>
      </c>
      <c r="D751" s="17">
        <v>0</v>
      </c>
      <c r="E751" s="17">
        <f>VLOOKUP(A751,'13º SALÁRIO'!$A$3:$O$815,12,0)</f>
        <v>1140.05</v>
      </c>
      <c r="F751" s="17">
        <f>VLOOKUP(A751,'FOLHA DE PAGAMENTO'!$A$3:$H$827,8,0)</f>
        <v>4058.92</v>
      </c>
      <c r="G751" s="18">
        <f>VLOOKUP(A751,DESCONTOS!$A$3:$J$827,10,0)</f>
        <v>2190.61</v>
      </c>
      <c r="H751" s="17">
        <f t="shared" si="11"/>
        <v>3008.36</v>
      </c>
      <c r="I751" s="7"/>
      <c r="J751" s="5"/>
      <c r="K751" s="5"/>
    </row>
    <row r="752" spans="1:11">
      <c r="A752" s="13" t="s">
        <v>760</v>
      </c>
      <c r="B752" s="6" t="str">
        <f>VLOOKUP(A752,'FOLHA DE PAGAMENTO'!$A$3:$H$827,3,0)</f>
        <v>Tecnico de Enfermagem II</v>
      </c>
      <c r="C752" s="16">
        <f>VLOOKUP(A752,'FOLHA DE PAGAMENTO'!$A$3:$H$827,5,0)</f>
        <v>44531</v>
      </c>
      <c r="D752" s="17">
        <v>0</v>
      </c>
      <c r="E752" s="17">
        <f>VLOOKUP(A752,'13º SALÁRIO'!$A$3:$O$815,12,0)</f>
        <v>4746.18</v>
      </c>
      <c r="F752" s="17">
        <f>VLOOKUP(A752,'FOLHA DE PAGAMENTO'!$A$3:$H$827,8,0)</f>
        <v>4450.18</v>
      </c>
      <c r="G752" s="18">
        <f>VLOOKUP(A752,DESCONTOS!$A$3:$J$827,10,0)</f>
        <v>4608.32</v>
      </c>
      <c r="H752" s="17">
        <f t="shared" si="11"/>
        <v>4588.0400000000009</v>
      </c>
      <c r="I752" s="7"/>
      <c r="J752" s="5"/>
      <c r="K752" s="5"/>
    </row>
    <row r="753" spans="1:11">
      <c r="A753" s="13" t="s">
        <v>761</v>
      </c>
      <c r="B753" s="6" t="str">
        <f>VLOOKUP(A753,'FOLHA DE PAGAMENTO'!$A$3:$H$827,3,0)</f>
        <v>Tecnico de Enfermagem II</v>
      </c>
      <c r="C753" s="16">
        <f>VLOOKUP(A753,'FOLHA DE PAGAMENTO'!$A$3:$H$827,5,0)</f>
        <v>44603</v>
      </c>
      <c r="D753" s="17">
        <v>0</v>
      </c>
      <c r="E753" s="17">
        <f>VLOOKUP(A753,'13º SALÁRIO'!$A$3:$O$815,12,0)</f>
        <v>5807.99</v>
      </c>
      <c r="F753" s="17">
        <f>VLOOKUP(A753,'FOLHA DE PAGAMENTO'!$A$3:$H$827,8,0)</f>
        <v>5058.07</v>
      </c>
      <c r="G753" s="18">
        <f>VLOOKUP(A753,DESCONTOS!$A$3:$J$827,10,0)</f>
        <v>5095.38</v>
      </c>
      <c r="H753" s="17">
        <f t="shared" si="11"/>
        <v>5770.6799999999994</v>
      </c>
      <c r="I753" s="7"/>
      <c r="J753" s="5"/>
      <c r="K753" s="5"/>
    </row>
    <row r="754" spans="1:11">
      <c r="A754" s="13" t="s">
        <v>762</v>
      </c>
      <c r="B754" s="6" t="str">
        <f>VLOOKUP(A754,'FOLHA DE PAGAMENTO'!$A$3:$H$827,3,0)</f>
        <v>Farmaceutico 12X36 I</v>
      </c>
      <c r="C754" s="16">
        <f>VLOOKUP(A754,'FOLHA DE PAGAMENTO'!$A$3:$H$827,5,0)</f>
        <v>44531</v>
      </c>
      <c r="D754" s="17">
        <v>0</v>
      </c>
      <c r="E754" s="17">
        <f>VLOOKUP(A754,'13º SALÁRIO'!$A$3:$O$815,12,0)</f>
        <v>5093.6400000000003</v>
      </c>
      <c r="F754" s="17">
        <f>VLOOKUP(A754,'FOLHA DE PAGAMENTO'!$A$3:$H$827,8,0)</f>
        <v>5123.55</v>
      </c>
      <c r="G754" s="18">
        <f>VLOOKUP(A754,DESCONTOS!$A$3:$J$827,10,0)</f>
        <v>4075.2000000000003</v>
      </c>
      <c r="H754" s="17">
        <f t="shared" si="11"/>
        <v>6141.99</v>
      </c>
      <c r="I754" s="7"/>
      <c r="J754" s="5"/>
      <c r="K754" s="5"/>
    </row>
    <row r="755" spans="1:11">
      <c r="A755" s="13" t="s">
        <v>763</v>
      </c>
      <c r="B755" s="6" t="str">
        <f>VLOOKUP(A755,'FOLHA DE PAGAMENTO'!$A$3:$H$827,3,0)</f>
        <v>Coordenador de Enfermagem I</v>
      </c>
      <c r="C755" s="16">
        <f>VLOOKUP(A755,'FOLHA DE PAGAMENTO'!$A$3:$H$827,5,0)</f>
        <v>45215</v>
      </c>
      <c r="D755" s="17">
        <v>0</v>
      </c>
      <c r="E755" s="17">
        <f>VLOOKUP(A755,'13º SALÁRIO'!$A$3:$O$815,12,0)</f>
        <v>11015.05</v>
      </c>
      <c r="F755" s="17">
        <f>VLOOKUP(A755,'FOLHA DE PAGAMENTO'!$A$3:$H$827,8,0)</f>
        <v>11015.05</v>
      </c>
      <c r="G755" s="18">
        <f>VLOOKUP(A755,DESCONTOS!$A$3:$J$827,10,0)</f>
        <v>9834.11</v>
      </c>
      <c r="H755" s="17">
        <f t="shared" si="11"/>
        <v>12195.989999999998</v>
      </c>
      <c r="I755" s="7"/>
      <c r="J755" s="5"/>
      <c r="K755" s="5"/>
    </row>
    <row r="756" spans="1:11">
      <c r="A756" s="13" t="s">
        <v>764</v>
      </c>
      <c r="B756" s="6" t="str">
        <f>VLOOKUP(A756,'FOLHA DE PAGAMENTO'!$A$3:$H$827,3,0)</f>
        <v>Tecnico de Enfermagem II</v>
      </c>
      <c r="C756" s="16">
        <f>VLOOKUP(A756,'FOLHA DE PAGAMENTO'!$A$3:$H$827,5,0)</f>
        <v>45110</v>
      </c>
      <c r="D756" s="17">
        <v>0</v>
      </c>
      <c r="E756" s="17">
        <f>VLOOKUP(A756,'13º SALÁRIO'!$A$3:$O$815,12,0)</f>
        <v>4058.93</v>
      </c>
      <c r="F756" s="17">
        <f>VLOOKUP(A756,'FOLHA DE PAGAMENTO'!$A$3:$H$827,8,0)</f>
        <v>4581.8</v>
      </c>
      <c r="G756" s="18">
        <f>VLOOKUP(A756,DESCONTOS!$A$3:$J$827,10,0)</f>
        <v>7124.67</v>
      </c>
      <c r="H756" s="17">
        <f t="shared" si="11"/>
        <v>1516.0599999999995</v>
      </c>
      <c r="I756" s="7"/>
      <c r="J756" s="5"/>
      <c r="K756" s="5"/>
    </row>
    <row r="757" spans="1:11">
      <c r="A757" s="13" t="s">
        <v>765</v>
      </c>
      <c r="B757" s="6" t="str">
        <f>VLOOKUP(A757,'FOLHA DE PAGAMENTO'!$A$3:$H$827,3,0)</f>
        <v>Enfermeiro (a) I</v>
      </c>
      <c r="C757" s="16">
        <f>VLOOKUP(A757,'FOLHA DE PAGAMENTO'!$A$3:$H$827,5,0)</f>
        <v>44587</v>
      </c>
      <c r="D757" s="17">
        <v>0</v>
      </c>
      <c r="E757" s="17">
        <f>VLOOKUP(A757,'13º SALÁRIO'!$A$3:$O$815,12,0)</f>
        <v>4791.29</v>
      </c>
      <c r="F757" s="17">
        <f>VLOOKUP(A757,'FOLHA DE PAGAMENTO'!$A$3:$H$827,8,0)</f>
        <v>4898.92</v>
      </c>
      <c r="G757" s="18">
        <f>VLOOKUP(A757,DESCONTOS!$A$3:$J$827,10,0)</f>
        <v>3829.81</v>
      </c>
      <c r="H757" s="17">
        <f t="shared" si="11"/>
        <v>5860.4</v>
      </c>
      <c r="I757" s="7"/>
      <c r="J757" s="5"/>
      <c r="K757" s="5"/>
    </row>
    <row r="758" spans="1:11">
      <c r="A758" s="13" t="s">
        <v>766</v>
      </c>
      <c r="B758" s="6" t="str">
        <f>VLOOKUP(A758,'FOLHA DE PAGAMENTO'!$A$3:$H$827,3,0)</f>
        <v>Tecnico de Enfermagem II</v>
      </c>
      <c r="C758" s="16">
        <f>VLOOKUP(A758,'FOLHA DE PAGAMENTO'!$A$3:$H$827,5,0)</f>
        <v>44587</v>
      </c>
      <c r="D758" s="17">
        <v>0</v>
      </c>
      <c r="E758" s="17">
        <f>VLOOKUP(A758,'13º SALÁRIO'!$A$3:$O$815,12,0)</f>
        <v>4341.32</v>
      </c>
      <c r="F758" s="17">
        <f>VLOOKUP(A758,'FOLHA DE PAGAMENTO'!$A$3:$H$827,8,0)</f>
        <v>4341.32</v>
      </c>
      <c r="G758" s="18">
        <f>VLOOKUP(A758,DESCONTOS!$A$3:$J$827,10,0)</f>
        <v>3846.93</v>
      </c>
      <c r="H758" s="17">
        <f t="shared" si="11"/>
        <v>4835.7099999999991</v>
      </c>
      <c r="I758" s="7"/>
      <c r="J758" s="5"/>
      <c r="K758" s="5"/>
    </row>
    <row r="759" spans="1:11">
      <c r="A759" s="13" t="s">
        <v>767</v>
      </c>
      <c r="B759" s="6" t="str">
        <f>VLOOKUP(A759,'FOLHA DE PAGAMENTO'!$A$3:$H$827,3,0)</f>
        <v>Técnico de Enfermagem I</v>
      </c>
      <c r="C759" s="16">
        <f>VLOOKUP(A759,'FOLHA DE PAGAMENTO'!$A$3:$H$827,5,0)</f>
        <v>45607</v>
      </c>
      <c r="D759" s="17">
        <v>0</v>
      </c>
      <c r="E759" s="17">
        <f>VLOOKUP(A759,'13º SALÁRIO'!$A$3:$O$815,12,0)</f>
        <v>1415.12</v>
      </c>
      <c r="F759" s="17">
        <f>VLOOKUP(A759,'FOLHA DE PAGAMENTO'!$A$3:$H$827,8,0)</f>
        <v>4686.47</v>
      </c>
      <c r="G759" s="18">
        <f>VLOOKUP(A759,DESCONTOS!$A$3:$J$827,10,0)</f>
        <v>2478.4700000000003</v>
      </c>
      <c r="H759" s="17">
        <f t="shared" si="11"/>
        <v>3623.12</v>
      </c>
      <c r="I759" s="7"/>
      <c r="J759" s="5"/>
      <c r="K759" s="5"/>
    </row>
    <row r="760" spans="1:11">
      <c r="A760" s="13" t="s">
        <v>768</v>
      </c>
      <c r="B760" s="6" t="str">
        <f>VLOOKUP(A760,'FOLHA DE PAGAMENTO'!$A$3:$H$827,3,0)</f>
        <v>Farmaceutico 12X36 I</v>
      </c>
      <c r="C760" s="16">
        <f>VLOOKUP(A760,'FOLHA DE PAGAMENTO'!$A$3:$H$827,5,0)</f>
        <v>44809</v>
      </c>
      <c r="D760" s="17">
        <v>0</v>
      </c>
      <c r="E760" s="17">
        <f>VLOOKUP(A760,'13º SALÁRIO'!$A$3:$O$815,12,0)</f>
        <v>5744</v>
      </c>
      <c r="F760" s="17">
        <f>VLOOKUP(A760,'FOLHA DE PAGAMENTO'!$A$3:$H$827,8,0)</f>
        <v>5901.67</v>
      </c>
      <c r="G760" s="18">
        <f>VLOOKUP(A760,DESCONTOS!$A$3:$J$827,10,0)</f>
        <v>4801.87</v>
      </c>
      <c r="H760" s="17">
        <f t="shared" si="11"/>
        <v>6843.8</v>
      </c>
      <c r="I760" s="7"/>
      <c r="J760" s="5"/>
      <c r="K760" s="5"/>
    </row>
    <row r="761" spans="1:11">
      <c r="A761" s="13" t="s">
        <v>769</v>
      </c>
      <c r="B761" s="6" t="str">
        <f>VLOOKUP(A761,'FOLHA DE PAGAMENTO'!$A$3:$H$827,3,0)</f>
        <v>Auxiliar Administrativo I</v>
      </c>
      <c r="C761" s="16">
        <f>VLOOKUP(A761,'FOLHA DE PAGAMENTO'!$A$3:$H$827,5,0)</f>
        <v>45635</v>
      </c>
      <c r="D761" s="17">
        <v>0</v>
      </c>
      <c r="E761" s="17">
        <f>VLOOKUP(A761,'13º SALÁRIO'!$A$3:$O$815,12,0)</f>
        <v>187.21</v>
      </c>
      <c r="F761" s="17">
        <f>VLOOKUP(A761,'FOLHA DE PAGAMENTO'!$A$3:$H$827,8,0)</f>
        <v>1647.4</v>
      </c>
      <c r="G761" s="18">
        <f>VLOOKUP(A761,DESCONTOS!$A$3:$J$827,10,0)</f>
        <v>141.12</v>
      </c>
      <c r="H761" s="17">
        <f t="shared" si="11"/>
        <v>1693.4900000000002</v>
      </c>
      <c r="I761" s="7"/>
      <c r="J761" s="5"/>
      <c r="K761" s="5"/>
    </row>
    <row r="762" spans="1:11">
      <c r="A762" s="13" t="s">
        <v>770</v>
      </c>
      <c r="B762" s="6" t="str">
        <f>VLOOKUP(A762,'FOLHA DE PAGAMENTO'!$A$3:$H$827,3,0)</f>
        <v>Enfermeiro (a) I</v>
      </c>
      <c r="C762" s="16">
        <f>VLOOKUP(A762,'FOLHA DE PAGAMENTO'!$A$3:$H$827,5,0)</f>
        <v>44589</v>
      </c>
      <c r="D762" s="17">
        <v>0</v>
      </c>
      <c r="E762" s="17">
        <f>VLOOKUP(A762,'13º SALÁRIO'!$A$3:$O$815,12,0)</f>
        <v>4224.2</v>
      </c>
      <c r="F762" s="17">
        <f>VLOOKUP(A762,'FOLHA DE PAGAMENTO'!$A$3:$H$827,8,0)</f>
        <v>4224.2</v>
      </c>
      <c r="G762" s="18">
        <f>VLOOKUP(A762,DESCONTOS!$A$3:$J$827,10,0)</f>
        <v>2992.4300000000003</v>
      </c>
      <c r="H762" s="17">
        <f t="shared" si="11"/>
        <v>5455.9699999999993</v>
      </c>
      <c r="I762" s="7"/>
      <c r="J762" s="5"/>
      <c r="K762" s="5"/>
    </row>
    <row r="763" spans="1:11">
      <c r="A763" s="13" t="s">
        <v>771</v>
      </c>
      <c r="B763" s="6" t="str">
        <f>VLOOKUP(A763,'FOLHA DE PAGAMENTO'!$A$3:$H$827,3,0)</f>
        <v>Técnico de Enfermagem I</v>
      </c>
      <c r="C763" s="16">
        <f>VLOOKUP(A763,'FOLHA DE PAGAMENTO'!$A$3:$H$827,5,0)</f>
        <v>45363</v>
      </c>
      <c r="D763" s="17">
        <v>0</v>
      </c>
      <c r="E763" s="17">
        <f>VLOOKUP(A763,'13º SALÁRIO'!$A$3:$O$815,12,0)</f>
        <v>3528.22</v>
      </c>
      <c r="F763" s="17">
        <f>VLOOKUP(A763,'FOLHA DE PAGAMENTO'!$A$3:$H$827,8,0)</f>
        <v>4058.92</v>
      </c>
      <c r="G763" s="18">
        <f>VLOOKUP(A763,DESCONTOS!$A$3:$J$827,10,0)</f>
        <v>3408.51</v>
      </c>
      <c r="H763" s="17">
        <f t="shared" si="11"/>
        <v>4178.6299999999992</v>
      </c>
      <c r="I763" s="7"/>
      <c r="J763" s="5"/>
      <c r="K763" s="5"/>
    </row>
    <row r="764" spans="1:11">
      <c r="A764" s="13" t="s">
        <v>772</v>
      </c>
      <c r="B764" s="6" t="str">
        <f>VLOOKUP(A764,'FOLHA DE PAGAMENTO'!$A$3:$H$827,3,0)</f>
        <v>Fisioterapeuta I</v>
      </c>
      <c r="C764" s="16">
        <f>VLOOKUP(A764,'FOLHA DE PAGAMENTO'!$A$3:$H$827,5,0)</f>
        <v>45250</v>
      </c>
      <c r="D764" s="17">
        <v>0</v>
      </c>
      <c r="E764" s="17">
        <f>VLOOKUP(A764,'13º SALÁRIO'!$A$3:$O$815,12,0)</f>
        <v>5705.29</v>
      </c>
      <c r="F764" s="17">
        <f>VLOOKUP(A764,'FOLHA DE PAGAMENTO'!$A$3:$H$827,8,0)</f>
        <v>5763.52</v>
      </c>
      <c r="G764" s="18">
        <f>VLOOKUP(A764,DESCONTOS!$A$3:$J$827,10,0)</f>
        <v>4677.63</v>
      </c>
      <c r="H764" s="17">
        <f t="shared" si="11"/>
        <v>6791.1800000000012</v>
      </c>
      <c r="I764" s="7"/>
      <c r="J764" s="5"/>
      <c r="K764" s="5"/>
    </row>
    <row r="765" spans="1:11">
      <c r="A765" s="13" t="s">
        <v>773</v>
      </c>
      <c r="B765" s="6" t="str">
        <f>VLOOKUP(A765,'FOLHA DE PAGAMENTO'!$A$3:$H$827,3,0)</f>
        <v>Enfermeiro (a) I</v>
      </c>
      <c r="C765" s="16">
        <f>VLOOKUP(A765,'FOLHA DE PAGAMENTO'!$A$3:$H$827,5,0)</f>
        <v>45327</v>
      </c>
      <c r="D765" s="17">
        <v>0</v>
      </c>
      <c r="E765" s="17">
        <f>VLOOKUP(A765,'13º SALÁRIO'!$A$3:$O$815,12,0)</f>
        <v>3876.8</v>
      </c>
      <c r="F765" s="17">
        <f>VLOOKUP(A765,'FOLHA DE PAGAMENTO'!$A$3:$H$827,8,0)</f>
        <v>4224.2</v>
      </c>
      <c r="G765" s="18">
        <f>VLOOKUP(A765,DESCONTOS!$A$3:$J$827,10,0)</f>
        <v>2764.9700000000003</v>
      </c>
      <c r="H765" s="17">
        <f t="shared" si="11"/>
        <v>5336.03</v>
      </c>
      <c r="I765" s="7"/>
      <c r="J765" s="5"/>
      <c r="K765" s="5"/>
    </row>
    <row r="766" spans="1:11">
      <c r="A766" s="13" t="s">
        <v>774</v>
      </c>
      <c r="B766" s="6" t="str">
        <f>VLOOKUP(A766,'FOLHA DE PAGAMENTO'!$A$3:$H$827,3,0)</f>
        <v>Tecnico de Enfermagem II</v>
      </c>
      <c r="C766" s="16">
        <f>VLOOKUP(A766,'FOLHA DE PAGAMENTO'!$A$3:$H$827,5,0)</f>
        <v>44914</v>
      </c>
      <c r="D766" s="17">
        <v>0</v>
      </c>
      <c r="E766" s="17">
        <f>VLOOKUP(A766,'13º SALÁRIO'!$A$3:$O$815,12,0)</f>
        <v>4446.7</v>
      </c>
      <c r="F766" s="17">
        <f>VLOOKUP(A766,'FOLHA DE PAGAMENTO'!$A$3:$H$827,8,0)</f>
        <v>4058.92</v>
      </c>
      <c r="G766" s="18">
        <f>VLOOKUP(A766,DESCONTOS!$A$3:$J$827,10,0)</f>
        <v>4013.46</v>
      </c>
      <c r="H766" s="17">
        <f t="shared" si="11"/>
        <v>4492.1599999999989</v>
      </c>
      <c r="I766" s="7"/>
      <c r="J766" s="5"/>
      <c r="K766" s="5"/>
    </row>
    <row r="767" spans="1:11">
      <c r="A767" s="13" t="s">
        <v>775</v>
      </c>
      <c r="B767" s="6" t="str">
        <f>VLOOKUP(A767,'FOLHA DE PAGAMENTO'!$A$3:$H$827,3,0)</f>
        <v>Assistente Financeiro I</v>
      </c>
      <c r="C767" s="16">
        <f>VLOOKUP(A767,'FOLHA DE PAGAMENTO'!$A$3:$H$827,5,0)</f>
        <v>45264</v>
      </c>
      <c r="D767" s="17">
        <v>0</v>
      </c>
      <c r="E767" s="17">
        <f>VLOOKUP(A767,'13º SALÁRIO'!$A$3:$O$815,12,0)</f>
        <v>2350.2800000000002</v>
      </c>
      <c r="F767" s="17">
        <f>VLOOKUP(A767,'FOLHA DE PAGAMENTO'!$A$3:$H$827,8,0)</f>
        <v>2014.17</v>
      </c>
      <c r="G767" s="18">
        <f>VLOOKUP(A767,DESCONTOS!$A$3:$J$827,10,0)</f>
        <v>1218.0999999999999</v>
      </c>
      <c r="H767" s="17">
        <f t="shared" si="11"/>
        <v>3146.3500000000008</v>
      </c>
      <c r="I767" s="7"/>
      <c r="J767" s="5"/>
      <c r="K767" s="5"/>
    </row>
    <row r="768" spans="1:11">
      <c r="A768" s="13" t="s">
        <v>776</v>
      </c>
      <c r="B768" s="6" t="str">
        <f>VLOOKUP(A768,'FOLHA DE PAGAMENTO'!$A$3:$H$827,3,0)</f>
        <v>Fisioterapeuta I</v>
      </c>
      <c r="C768" s="16">
        <f>VLOOKUP(A768,'FOLHA DE PAGAMENTO'!$A$3:$H$827,5,0)</f>
        <v>44593</v>
      </c>
      <c r="D768" s="17">
        <v>0</v>
      </c>
      <c r="E768" s="17">
        <f>VLOOKUP(A768,'13º SALÁRIO'!$A$3:$O$815,12,0)</f>
        <v>5056.62</v>
      </c>
      <c r="F768" s="17">
        <f>VLOOKUP(A768,'FOLHA DE PAGAMENTO'!$A$3:$H$827,8,0)</f>
        <v>5168.21</v>
      </c>
      <c r="G768" s="18">
        <f>VLOOKUP(A768,DESCONTOS!$A$3:$J$827,10,0)</f>
        <v>3855.7</v>
      </c>
      <c r="H768" s="17">
        <f t="shared" si="11"/>
        <v>6369.13</v>
      </c>
      <c r="I768" s="7"/>
      <c r="J768" s="5"/>
      <c r="K768" s="5"/>
    </row>
    <row r="769" spans="1:11">
      <c r="A769" s="13" t="s">
        <v>777</v>
      </c>
      <c r="B769" s="6" t="str">
        <f>VLOOKUP(A769,'FOLHA DE PAGAMENTO'!$A$3:$H$827,3,0)</f>
        <v>Enfermeiro (a) I</v>
      </c>
      <c r="C769" s="16">
        <f>VLOOKUP(A769,'FOLHA DE PAGAMENTO'!$A$3:$H$827,5,0)</f>
        <v>45293</v>
      </c>
      <c r="D769" s="17">
        <v>0</v>
      </c>
      <c r="E769" s="17">
        <f>VLOOKUP(A769,'13º SALÁRIO'!$A$3:$O$815,12,0)</f>
        <v>4237.67</v>
      </c>
      <c r="F769" s="17">
        <f>VLOOKUP(A769,'FOLHA DE PAGAMENTO'!$A$3:$H$827,8,0)</f>
        <v>4224.2</v>
      </c>
      <c r="G769" s="18">
        <f>VLOOKUP(A769,DESCONTOS!$A$3:$J$827,10,0)</f>
        <v>3011.34</v>
      </c>
      <c r="H769" s="17">
        <f t="shared" si="11"/>
        <v>5450.5299999999988</v>
      </c>
      <c r="I769" s="7"/>
      <c r="J769" s="5"/>
      <c r="K769" s="5"/>
    </row>
    <row r="770" spans="1:11">
      <c r="A770" s="13" t="s">
        <v>778</v>
      </c>
      <c r="B770" s="6" t="str">
        <f>VLOOKUP(A770,'FOLHA DE PAGAMENTO'!$A$3:$H$827,3,0)</f>
        <v>Enfermeiro (a) I</v>
      </c>
      <c r="C770" s="16">
        <f>VLOOKUP(A770,'FOLHA DE PAGAMENTO'!$A$3:$H$827,5,0)</f>
        <v>44977</v>
      </c>
      <c r="D770" s="17">
        <v>0</v>
      </c>
      <c r="E770" s="17">
        <f>VLOOKUP(A770,'13º SALÁRIO'!$A$3:$O$815,12,0)</f>
        <v>5279.6</v>
      </c>
      <c r="F770" s="17">
        <f>VLOOKUP(A770,'FOLHA DE PAGAMENTO'!$A$3:$H$827,8,0)</f>
        <v>5698.01</v>
      </c>
      <c r="G770" s="18">
        <f>VLOOKUP(A770,DESCONTOS!$A$3:$J$827,10,0)</f>
        <v>4139.1099999999997</v>
      </c>
      <c r="H770" s="17">
        <f t="shared" si="11"/>
        <v>6838.5000000000009</v>
      </c>
      <c r="I770" s="7"/>
      <c r="J770" s="5"/>
      <c r="K770" s="5"/>
    </row>
    <row r="771" spans="1:11">
      <c r="A771" s="13" t="s">
        <v>779</v>
      </c>
      <c r="B771" s="6" t="str">
        <f>VLOOKUP(A771,'FOLHA DE PAGAMENTO'!$A$3:$H$827,3,0)</f>
        <v>Técnico de Enfermagem I</v>
      </c>
      <c r="C771" s="16">
        <f>VLOOKUP(A771,'FOLHA DE PAGAMENTO'!$A$3:$H$827,5,0)</f>
        <v>45523</v>
      </c>
      <c r="D771" s="17">
        <v>0</v>
      </c>
      <c r="E771" s="17">
        <f>VLOOKUP(A771,'13º SALÁRIO'!$A$3:$O$815,12,0)</f>
        <v>1948.43</v>
      </c>
      <c r="F771" s="17">
        <f>VLOOKUP(A771,'FOLHA DE PAGAMENTO'!$A$3:$H$827,8,0)</f>
        <v>4743.16</v>
      </c>
      <c r="G771" s="18">
        <f>VLOOKUP(A771,DESCONTOS!$A$3:$J$827,10,0)</f>
        <v>2762.8500000000004</v>
      </c>
      <c r="H771" s="17">
        <f t="shared" si="11"/>
        <v>3928.74</v>
      </c>
      <c r="I771" s="7"/>
      <c r="J771" s="5"/>
    </row>
    <row r="772" spans="1:11">
      <c r="A772" s="13" t="s">
        <v>780</v>
      </c>
      <c r="B772" s="6" t="str">
        <f>VLOOKUP(A772,'FOLHA DE PAGAMENTO'!$A$3:$H$827,3,0)</f>
        <v>Auxiliar de Farmacia I - 12X36</v>
      </c>
      <c r="C772" s="16">
        <f>VLOOKUP(A772,'FOLHA DE PAGAMENTO'!$A$3:$H$827,5,0)</f>
        <v>45481</v>
      </c>
      <c r="D772" s="17">
        <v>0</v>
      </c>
      <c r="E772" s="17">
        <f>VLOOKUP(A772,'13º SALÁRIO'!$A$3:$O$815,12,0)</f>
        <v>1364.15</v>
      </c>
      <c r="F772" s="17">
        <f>VLOOKUP(A772,'FOLHA DE PAGAMENTO'!$A$3:$H$827,8,0)</f>
        <v>4070.66</v>
      </c>
      <c r="G772" s="18">
        <f>VLOOKUP(A772,DESCONTOS!$A$3:$J$827,10,0)</f>
        <v>4698</v>
      </c>
      <c r="H772" s="17">
        <f t="shared" si="11"/>
        <v>736.80999999999949</v>
      </c>
      <c r="I772" s="7"/>
      <c r="J772" s="5"/>
      <c r="K772" s="5"/>
    </row>
    <row r="773" spans="1:11">
      <c r="A773" s="13" t="s">
        <v>781</v>
      </c>
      <c r="B773" s="6" t="str">
        <f>VLOOKUP(A773,'FOLHA DE PAGAMENTO'!$A$3:$H$827,3,0)</f>
        <v>Assistente Executivo II</v>
      </c>
      <c r="C773" s="16">
        <f>VLOOKUP(A773,'FOLHA DE PAGAMENTO'!$A$3:$H$827,5,0)</f>
        <v>44544</v>
      </c>
      <c r="D773" s="17">
        <v>0</v>
      </c>
      <c r="E773" s="17">
        <f>VLOOKUP(A773,'13º SALÁRIO'!$A$3:$O$815,12,0)</f>
        <v>4431.21</v>
      </c>
      <c r="F773" s="17">
        <f>VLOOKUP(A773,'FOLHA DE PAGAMENTO'!$A$3:$H$827,8,0)</f>
        <v>5716.27</v>
      </c>
      <c r="G773" s="18">
        <f>VLOOKUP(A773,DESCONTOS!$A$3:$J$827,10,0)</f>
        <v>3228.76</v>
      </c>
      <c r="H773" s="17">
        <f t="shared" si="11"/>
        <v>6918.7199999999993</v>
      </c>
      <c r="I773" s="7"/>
      <c r="J773" s="5"/>
    </row>
    <row r="774" spans="1:11">
      <c r="A774" s="13" t="s">
        <v>782</v>
      </c>
      <c r="B774" s="6" t="str">
        <f>VLOOKUP(A774,'FOLHA DE PAGAMENTO'!$A$3:$H$827,3,0)</f>
        <v>Gerente de Manutenção III</v>
      </c>
      <c r="C774" s="16">
        <f>VLOOKUP(A774,'FOLHA DE PAGAMENTO'!$A$3:$H$827,5,0)</f>
        <v>45278</v>
      </c>
      <c r="D774" s="17">
        <v>0</v>
      </c>
      <c r="E774" s="17">
        <f>VLOOKUP(A774,'13º SALÁRIO'!$A$3:$O$815,12,0)</f>
        <v>11469.21</v>
      </c>
      <c r="F774" s="17">
        <f>VLOOKUP(A774,'FOLHA DE PAGAMENTO'!$A$3:$H$827,8,0)</f>
        <v>12081.23</v>
      </c>
      <c r="G774" s="18">
        <f>VLOOKUP(A774,DESCONTOS!$A$3:$J$827,10,0)</f>
        <v>9853.32</v>
      </c>
      <c r="H774" s="17">
        <f t="shared" ref="H774:H837" si="12">SUM(D774+E774+F774-G774)</f>
        <v>13697.119999999999</v>
      </c>
      <c r="I774" s="7"/>
      <c r="J774" s="5"/>
      <c r="K774" s="5"/>
    </row>
    <row r="775" spans="1:11">
      <c r="A775" s="13" t="s">
        <v>783</v>
      </c>
      <c r="B775" s="6" t="str">
        <f>VLOOKUP(A775,'FOLHA DE PAGAMENTO'!$A$3:$H$827,3,0)</f>
        <v>Enfermeiro (a) I</v>
      </c>
      <c r="C775" s="16">
        <f>VLOOKUP(A775,'FOLHA DE PAGAMENTO'!$A$3:$H$827,5,0)</f>
        <v>44596</v>
      </c>
      <c r="D775" s="17">
        <v>0</v>
      </c>
      <c r="E775" s="17">
        <f>VLOOKUP(A775,'13º SALÁRIO'!$A$3:$O$815,12,0)</f>
        <v>4506.6000000000004</v>
      </c>
      <c r="F775" s="17">
        <f>VLOOKUP(A775,'FOLHA DE PAGAMENTO'!$A$3:$H$827,8,0)</f>
        <v>4506.6000000000004</v>
      </c>
      <c r="G775" s="18">
        <f>VLOOKUP(A775,DESCONTOS!$A$3:$J$827,10,0)</f>
        <v>3154.63</v>
      </c>
      <c r="H775" s="17">
        <f t="shared" si="12"/>
        <v>5858.5700000000006</v>
      </c>
      <c r="I775" s="7"/>
      <c r="J775" s="5"/>
      <c r="K775" s="5"/>
    </row>
    <row r="776" spans="1:11">
      <c r="A776" s="13" t="s">
        <v>784</v>
      </c>
      <c r="B776" s="6" t="str">
        <f>VLOOKUP(A776,'FOLHA DE PAGAMENTO'!$A$3:$H$827,3,0)</f>
        <v>Auxiliar de Farmacia I - 12X36</v>
      </c>
      <c r="C776" s="16">
        <f>VLOOKUP(A776,'FOLHA DE PAGAMENTO'!$A$3:$H$827,5,0)</f>
        <v>45635</v>
      </c>
      <c r="D776" s="17">
        <v>0</v>
      </c>
      <c r="E776" s="17">
        <f>VLOOKUP(A776,'13º SALÁRIO'!$A$3:$O$815,12,0)</f>
        <v>192.6</v>
      </c>
      <c r="F776" s="17">
        <f>VLOOKUP(A776,'FOLHA DE PAGAMENTO'!$A$3:$H$827,8,0)</f>
        <v>1694.82</v>
      </c>
      <c r="G776" s="18">
        <f>VLOOKUP(A776,DESCONTOS!$A$3:$J$827,10,0)</f>
        <v>145.79</v>
      </c>
      <c r="H776" s="17">
        <f t="shared" si="12"/>
        <v>1741.6299999999999</v>
      </c>
      <c r="I776" s="7"/>
      <c r="J776" s="5"/>
      <c r="K776" s="5"/>
    </row>
    <row r="777" spans="1:11">
      <c r="A777" s="13" t="s">
        <v>785</v>
      </c>
      <c r="B777" s="6" t="str">
        <f>VLOOKUP(A777,'FOLHA DE PAGAMENTO'!$A$3:$H$827,3,0)</f>
        <v>Fisioterapeuta I</v>
      </c>
      <c r="C777" s="16">
        <f>VLOOKUP(A777,'FOLHA DE PAGAMENTO'!$A$3:$H$827,5,0)</f>
        <v>44595</v>
      </c>
      <c r="D777" s="17">
        <v>0</v>
      </c>
      <c r="E777" s="17">
        <f>VLOOKUP(A777,'13º SALÁRIO'!$A$3:$O$815,12,0)</f>
        <v>0</v>
      </c>
      <c r="F777" s="17">
        <f>VLOOKUP(A777,'FOLHA DE PAGAMENTO'!$A$3:$H$827,8,0)</f>
        <v>0</v>
      </c>
      <c r="G777" s="18">
        <f>VLOOKUP(A777,DESCONTOS!$A$3:$J$827,10,0)</f>
        <v>0</v>
      </c>
      <c r="H777" s="17">
        <f t="shared" si="12"/>
        <v>0</v>
      </c>
      <c r="I777" s="7"/>
      <c r="J777" s="5"/>
      <c r="K777" s="5"/>
    </row>
    <row r="778" spans="1:11">
      <c r="A778" s="13" t="s">
        <v>786</v>
      </c>
      <c r="B778" s="6" t="str">
        <f>VLOOKUP(A778,'FOLHA DE PAGAMENTO'!$A$3:$H$827,3,0)</f>
        <v>Coordenador de Operações I</v>
      </c>
      <c r="C778" s="16">
        <f>VLOOKUP(A778,'FOLHA DE PAGAMENTO'!$A$3:$H$827,5,0)</f>
        <v>44578</v>
      </c>
      <c r="D778" s="17">
        <v>0</v>
      </c>
      <c r="E778" s="17">
        <f>VLOOKUP(A778,'13º SALÁRIO'!$A$3:$O$815,12,0)</f>
        <v>10219.57</v>
      </c>
      <c r="F778" s="17">
        <f>VLOOKUP(A778,'FOLHA DE PAGAMENTO'!$A$3:$H$827,8,0)</f>
        <v>11850.4</v>
      </c>
      <c r="G778" s="18">
        <f>VLOOKUP(A778,DESCONTOS!$A$3:$J$827,10,0)</f>
        <v>8508.16</v>
      </c>
      <c r="H778" s="17">
        <f t="shared" si="12"/>
        <v>13561.810000000001</v>
      </c>
      <c r="I778" s="7"/>
      <c r="J778" s="5"/>
      <c r="K778" s="5"/>
    </row>
    <row r="779" spans="1:11">
      <c r="A779" s="13" t="s">
        <v>787</v>
      </c>
      <c r="B779" s="6" t="str">
        <f>VLOOKUP(A779,'FOLHA DE PAGAMENTO'!$A$3:$H$827,3,0)</f>
        <v>Tecnico de Enfermagem II</v>
      </c>
      <c r="C779" s="16">
        <f>VLOOKUP(A779,'FOLHA DE PAGAMENTO'!$A$3:$H$827,5,0)</f>
        <v>44532</v>
      </c>
      <c r="D779" s="17">
        <v>0</v>
      </c>
      <c r="E779" s="17">
        <f>VLOOKUP(A779,'13º SALÁRIO'!$A$3:$O$815,12,0)</f>
        <v>4935</v>
      </c>
      <c r="F779" s="17">
        <f>VLOOKUP(A779,'FOLHA DE PAGAMENTO'!$A$3:$H$827,8,0)</f>
        <v>5195.24</v>
      </c>
      <c r="G779" s="18">
        <f>VLOOKUP(A779,DESCONTOS!$A$3:$J$827,10,0)</f>
        <v>4455.33</v>
      </c>
      <c r="H779" s="17">
        <f t="shared" si="12"/>
        <v>5674.91</v>
      </c>
      <c r="I779" s="7"/>
      <c r="J779" s="5"/>
    </row>
    <row r="780" spans="1:11">
      <c r="A780" s="13" t="s">
        <v>788</v>
      </c>
      <c r="B780" s="6" t="str">
        <f>VLOOKUP(A780,'FOLHA DE PAGAMENTO'!$A$3:$H$827,3,0)</f>
        <v>Tecnico de Enfermagem II</v>
      </c>
      <c r="C780" s="16">
        <f>VLOOKUP(A780,'FOLHA DE PAGAMENTO'!$A$3:$H$827,5,0)</f>
        <v>45061</v>
      </c>
      <c r="D780" s="17">
        <v>0</v>
      </c>
      <c r="E780" s="17">
        <f>VLOOKUP(A780,'13º SALÁRIO'!$A$3:$O$815,12,0)</f>
        <v>4450.6099999999997</v>
      </c>
      <c r="F780" s="17">
        <f>VLOOKUP(A780,'FOLHA DE PAGAMENTO'!$A$3:$H$827,8,0)</f>
        <v>4959.7299999999996</v>
      </c>
      <c r="G780" s="18">
        <f>VLOOKUP(A780,DESCONTOS!$A$3:$J$827,10,0)</f>
        <v>4158.1400000000003</v>
      </c>
      <c r="H780" s="17">
        <f t="shared" si="12"/>
        <v>5252.2</v>
      </c>
      <c r="I780" s="7"/>
      <c r="J780" s="5"/>
    </row>
    <row r="781" spans="1:11">
      <c r="A781" s="13" t="s">
        <v>789</v>
      </c>
      <c r="B781" s="6" t="str">
        <f>VLOOKUP(A781,'FOLHA DE PAGAMENTO'!$A$3:$H$827,3,0)</f>
        <v>Enfermeiro (a) I</v>
      </c>
      <c r="C781" s="16">
        <f>VLOOKUP(A781,'FOLHA DE PAGAMENTO'!$A$3:$H$827,5,0)</f>
        <v>45110</v>
      </c>
      <c r="D781" s="17">
        <v>0</v>
      </c>
      <c r="E781" s="17">
        <f>VLOOKUP(A781,'13º SALÁRIO'!$A$3:$O$815,12,0)</f>
        <v>4243.2</v>
      </c>
      <c r="F781" s="17">
        <f>VLOOKUP(A781,'FOLHA DE PAGAMENTO'!$A$3:$H$827,8,0)</f>
        <v>4224.2</v>
      </c>
      <c r="G781" s="18">
        <f>VLOOKUP(A781,DESCONTOS!$A$3:$J$827,10,0)</f>
        <v>3015.75</v>
      </c>
      <c r="H781" s="17">
        <f t="shared" si="12"/>
        <v>5451.65</v>
      </c>
      <c r="I781" s="7"/>
      <c r="J781" s="5"/>
      <c r="K781" s="5"/>
    </row>
    <row r="782" spans="1:11">
      <c r="A782" s="13" t="s">
        <v>790</v>
      </c>
      <c r="B782" s="6" t="str">
        <f>VLOOKUP(A782,'FOLHA DE PAGAMENTO'!$A$3:$H$827,3,0)</f>
        <v>Técnico de Enfermagem I</v>
      </c>
      <c r="C782" s="16">
        <f>VLOOKUP(A782,'FOLHA DE PAGAMENTO'!$A$3:$H$827,5,0)</f>
        <v>45581</v>
      </c>
      <c r="D782" s="17">
        <v>0</v>
      </c>
      <c r="E782" s="17">
        <f>VLOOKUP(A782,'13º SALÁRIO'!$A$3:$O$815,12,0)</f>
        <v>1670.76</v>
      </c>
      <c r="F782" s="17">
        <f>VLOOKUP(A782,'FOLHA DE PAGAMENTO'!$A$3:$H$827,8,0)</f>
        <v>4058.92</v>
      </c>
      <c r="G782" s="18">
        <f>VLOOKUP(A782,DESCONTOS!$A$3:$J$827,10,0)</f>
        <v>2449.9700000000003</v>
      </c>
      <c r="H782" s="17">
        <f t="shared" si="12"/>
        <v>3279.71</v>
      </c>
      <c r="I782" s="7"/>
      <c r="J782" s="5"/>
      <c r="K782" s="5"/>
    </row>
    <row r="783" spans="1:11">
      <c r="A783" s="13" t="s">
        <v>791</v>
      </c>
      <c r="B783" s="6" t="str">
        <f>VLOOKUP(A783,'FOLHA DE PAGAMENTO'!$A$3:$H$827,3,0)</f>
        <v>Tecnico de Enfermagem II</v>
      </c>
      <c r="C783" s="16">
        <f>VLOOKUP(A783,'FOLHA DE PAGAMENTO'!$A$3:$H$827,5,0)</f>
        <v>44532</v>
      </c>
      <c r="D783" s="17">
        <v>0</v>
      </c>
      <c r="E783" s="17">
        <f>VLOOKUP(A783,'13º SALÁRIO'!$A$3:$O$815,12,0)</f>
        <v>4422.93</v>
      </c>
      <c r="F783" s="17">
        <f>VLOOKUP(A783,'FOLHA DE PAGAMENTO'!$A$3:$H$827,8,0)</f>
        <v>4422.93</v>
      </c>
      <c r="G783" s="18">
        <f>VLOOKUP(A783,DESCONTOS!$A$3:$J$827,10,0)</f>
        <v>3890.9900000000002</v>
      </c>
      <c r="H783" s="17">
        <f t="shared" si="12"/>
        <v>4954.8700000000008</v>
      </c>
      <c r="I783" s="7"/>
      <c r="J783" s="5"/>
      <c r="K783" s="5"/>
    </row>
    <row r="784" spans="1:11">
      <c r="A784" s="13" t="s">
        <v>792</v>
      </c>
      <c r="B784" s="6" t="str">
        <f>VLOOKUP(A784,'FOLHA DE PAGAMENTO'!$A$3:$H$827,3,0)</f>
        <v>instrumentador(a) Cirurgico II</v>
      </c>
      <c r="C784" s="16">
        <f>VLOOKUP(A784,'FOLHA DE PAGAMENTO'!$A$3:$H$827,5,0)</f>
        <v>44582</v>
      </c>
      <c r="D784" s="17">
        <v>0</v>
      </c>
      <c r="E784" s="17">
        <f>VLOOKUP(A784,'13º SALÁRIO'!$A$3:$O$815,12,0)</f>
        <v>3382.42</v>
      </c>
      <c r="F784" s="17">
        <f>VLOOKUP(A784,'FOLHA DE PAGAMENTO'!$A$3:$H$827,8,0)</f>
        <v>3495.17</v>
      </c>
      <c r="G784" s="18">
        <f>VLOOKUP(A784,DESCONTOS!$A$3:$J$827,10,0)</f>
        <v>2540.4300000000003</v>
      </c>
      <c r="H784" s="17">
        <f t="shared" si="12"/>
        <v>4337.16</v>
      </c>
      <c r="I784" s="7"/>
      <c r="J784" s="5"/>
      <c r="K784" s="5"/>
    </row>
    <row r="785" spans="1:11">
      <c r="A785" s="13" t="s">
        <v>793</v>
      </c>
      <c r="B785" s="6" t="str">
        <f>VLOOKUP(A785,'FOLHA DE PAGAMENTO'!$A$3:$H$827,3,0)</f>
        <v>Coord de Sustentabilidade III</v>
      </c>
      <c r="C785" s="16">
        <f>VLOOKUP(A785,'FOLHA DE PAGAMENTO'!$A$3:$H$827,5,0)</f>
        <v>44531</v>
      </c>
      <c r="D785" s="17">
        <v>0</v>
      </c>
      <c r="E785" s="17">
        <f>VLOOKUP(A785,'13º SALÁRIO'!$A$3:$O$815,12,0)</f>
        <v>11957.93</v>
      </c>
      <c r="F785" s="17">
        <f>VLOOKUP(A785,'FOLHA DE PAGAMENTO'!$A$3:$H$827,8,0)</f>
        <v>11957.93</v>
      </c>
      <c r="G785" s="18">
        <f>VLOOKUP(A785,DESCONTOS!$A$3:$J$827,10,0)</f>
        <v>10744.57</v>
      </c>
      <c r="H785" s="17">
        <f t="shared" si="12"/>
        <v>13171.29</v>
      </c>
      <c r="I785" s="7"/>
      <c r="J785" s="5"/>
      <c r="K785" s="5"/>
    </row>
    <row r="786" spans="1:11">
      <c r="A786" s="13" t="s">
        <v>794</v>
      </c>
      <c r="B786" s="6" t="str">
        <f>VLOOKUP(A786,'FOLHA DE PAGAMENTO'!$A$3:$H$827,3,0)</f>
        <v>Técnico de Enfermagem I</v>
      </c>
      <c r="C786" s="16">
        <f>VLOOKUP(A786,'FOLHA DE PAGAMENTO'!$A$3:$H$827,5,0)</f>
        <v>45488</v>
      </c>
      <c r="D786" s="17">
        <v>0</v>
      </c>
      <c r="E786" s="17">
        <f>VLOOKUP(A786,'13º SALÁRIO'!$A$3:$O$815,12,0)</f>
        <v>2842.45</v>
      </c>
      <c r="F786" s="17">
        <f>VLOOKUP(A786,'FOLHA DE PAGAMENTO'!$A$3:$H$827,8,0)</f>
        <v>5091.8599999999997</v>
      </c>
      <c r="G786" s="18">
        <f>VLOOKUP(A786,DESCONTOS!$A$3:$J$827,10,0)</f>
        <v>3247.8900000000003</v>
      </c>
      <c r="H786" s="17">
        <f t="shared" si="12"/>
        <v>4686.4199999999992</v>
      </c>
      <c r="I786" s="7"/>
      <c r="J786" s="5"/>
      <c r="K786" s="5"/>
    </row>
    <row r="787" spans="1:11">
      <c r="A787" s="13" t="s">
        <v>795</v>
      </c>
      <c r="B787" s="6" t="str">
        <f>VLOOKUP(A787,'FOLHA DE PAGAMENTO'!$A$3:$H$827,3,0)</f>
        <v>Tecnico de Enfermagem II</v>
      </c>
      <c r="C787" s="16">
        <f>VLOOKUP(A787,'FOLHA DE PAGAMENTO'!$A$3:$H$827,5,0)</f>
        <v>45173</v>
      </c>
      <c r="D787" s="17">
        <v>0</v>
      </c>
      <c r="E787" s="17">
        <f>VLOOKUP(A787,'13º SALÁRIO'!$A$3:$O$815,12,0)</f>
        <v>265.33999999999997</v>
      </c>
      <c r="F787" s="17">
        <f>VLOOKUP(A787,'FOLHA DE PAGAMENTO'!$A$3:$H$827,8,0)</f>
        <v>0</v>
      </c>
      <c r="G787" s="18">
        <f>VLOOKUP(A787,DESCONTOS!$A$3:$J$827,10,0)</f>
        <v>133.25</v>
      </c>
      <c r="H787" s="17">
        <f t="shared" si="12"/>
        <v>132.08999999999997</v>
      </c>
      <c r="I787" s="7"/>
      <c r="J787" s="5"/>
      <c r="K787" s="5"/>
    </row>
    <row r="788" spans="1:11">
      <c r="A788" s="13" t="s">
        <v>796</v>
      </c>
      <c r="B788" s="6" t="str">
        <f>VLOOKUP(A788,'FOLHA DE PAGAMENTO'!$A$3:$H$827,3,0)</f>
        <v>Tecnico de Enfermagem II</v>
      </c>
      <c r="C788" s="16">
        <f>VLOOKUP(A788,'FOLHA DE PAGAMENTO'!$A$3:$H$827,5,0)</f>
        <v>44998</v>
      </c>
      <c r="D788" s="17">
        <v>0</v>
      </c>
      <c r="E788" s="17">
        <f>VLOOKUP(A788,'13º SALÁRIO'!$A$3:$O$815,12,0)</f>
        <v>4321.53</v>
      </c>
      <c r="F788" s="17">
        <f>VLOOKUP(A788,'FOLHA DE PAGAMENTO'!$A$3:$H$827,8,0)</f>
        <v>4058.92</v>
      </c>
      <c r="G788" s="18">
        <f>VLOOKUP(A788,DESCONTOS!$A$3:$J$827,10,0)</f>
        <v>3894.68</v>
      </c>
      <c r="H788" s="17">
        <f t="shared" si="12"/>
        <v>4485.7700000000004</v>
      </c>
      <c r="I788" s="7"/>
      <c r="J788" s="5"/>
      <c r="K788" s="5"/>
    </row>
    <row r="789" spans="1:11">
      <c r="A789" s="13" t="s">
        <v>797</v>
      </c>
      <c r="B789" s="6" t="str">
        <f>VLOOKUP(A789,'FOLHA DE PAGAMENTO'!$A$3:$H$827,3,0)</f>
        <v>Técnico de Enfermagem I</v>
      </c>
      <c r="C789" s="16">
        <f>VLOOKUP(A789,'FOLHA DE PAGAMENTO'!$A$3:$H$827,5,0)</f>
        <v>45313</v>
      </c>
      <c r="D789" s="17">
        <v>0</v>
      </c>
      <c r="E789" s="17">
        <f>VLOOKUP(A789,'13º SALÁRIO'!$A$3:$O$815,12,0)</f>
        <v>4275.7700000000004</v>
      </c>
      <c r="F789" s="17">
        <f>VLOOKUP(A789,'FOLHA DE PAGAMENTO'!$A$3:$H$827,8,0)</f>
        <v>4703.3599999999997</v>
      </c>
      <c r="G789" s="18">
        <f>VLOOKUP(A789,DESCONTOS!$A$3:$J$827,10,0)</f>
        <v>4002.29</v>
      </c>
      <c r="H789" s="17">
        <f t="shared" si="12"/>
        <v>4976.8400000000011</v>
      </c>
      <c r="I789" s="7"/>
      <c r="J789" s="5"/>
      <c r="K789" s="5"/>
    </row>
    <row r="790" spans="1:11">
      <c r="A790" s="13" t="s">
        <v>798</v>
      </c>
      <c r="B790" s="6" t="str">
        <f>VLOOKUP(A790,'FOLHA DE PAGAMENTO'!$A$3:$H$827,3,0)</f>
        <v>Tecnico de Enfermagem II</v>
      </c>
      <c r="C790" s="16">
        <f>VLOOKUP(A790,'FOLHA DE PAGAMENTO'!$A$3:$H$827,5,0)</f>
        <v>44580</v>
      </c>
      <c r="D790" s="17">
        <v>0</v>
      </c>
      <c r="E790" s="17">
        <f>VLOOKUP(A790,'13º SALÁRIO'!$A$3:$O$815,12,0)</f>
        <v>4535.42</v>
      </c>
      <c r="F790" s="17">
        <f>VLOOKUP(A790,'FOLHA DE PAGAMENTO'!$A$3:$H$827,8,0)</f>
        <v>4708.07</v>
      </c>
      <c r="G790" s="18">
        <f>VLOOKUP(A790,DESCONTOS!$A$3:$J$827,10,0)</f>
        <v>4164.28</v>
      </c>
      <c r="H790" s="17">
        <f t="shared" si="12"/>
        <v>5079.21</v>
      </c>
      <c r="I790" s="7"/>
      <c r="J790" s="5"/>
      <c r="K790" s="5"/>
    </row>
    <row r="791" spans="1:11">
      <c r="A791" s="13" t="s">
        <v>799</v>
      </c>
      <c r="B791" s="6" t="str">
        <f>VLOOKUP(A791,'FOLHA DE PAGAMENTO'!$A$3:$H$827,3,0)</f>
        <v>Tecnico de Enfermagem II</v>
      </c>
      <c r="C791" s="16">
        <f>VLOOKUP(A791,'FOLHA DE PAGAMENTO'!$A$3:$H$827,5,0)</f>
        <v>44622</v>
      </c>
      <c r="D791" s="17">
        <v>0</v>
      </c>
      <c r="E791" s="17">
        <f>VLOOKUP(A791,'13º SALÁRIO'!$A$3:$O$815,12,0)</f>
        <v>2381.13</v>
      </c>
      <c r="F791" s="17">
        <f>VLOOKUP(A791,'FOLHA DE PAGAMENTO'!$A$3:$H$827,8,0)</f>
        <v>0</v>
      </c>
      <c r="G791" s="18">
        <f>VLOOKUP(A791,DESCONTOS!$A$3:$J$827,10,0)</f>
        <v>1224.08</v>
      </c>
      <c r="H791" s="17">
        <f t="shared" si="12"/>
        <v>1157.0500000000002</v>
      </c>
      <c r="I791" s="7"/>
      <c r="J791" s="5"/>
      <c r="K791" s="5"/>
    </row>
    <row r="792" spans="1:11">
      <c r="A792" s="13" t="s">
        <v>800</v>
      </c>
      <c r="B792" s="6" t="str">
        <f>VLOOKUP(A792,'FOLHA DE PAGAMENTO'!$A$3:$H$827,3,0)</f>
        <v>Enfermeiro I</v>
      </c>
      <c r="C792" s="16">
        <f>VLOOKUP(A792,'FOLHA DE PAGAMENTO'!$A$3:$H$827,5,0)</f>
        <v>45418</v>
      </c>
      <c r="D792" s="17">
        <v>0</v>
      </c>
      <c r="E792" s="17">
        <f>VLOOKUP(A792,'13º SALÁRIO'!$A$3:$O$815,12,0)</f>
        <v>2844.67</v>
      </c>
      <c r="F792" s="17">
        <f>VLOOKUP(A792,'FOLHA DE PAGAMENTO'!$A$3:$H$827,8,0)</f>
        <v>4230.8599999999997</v>
      </c>
      <c r="G792" s="18">
        <f>VLOOKUP(A792,DESCONTOS!$A$3:$J$827,10,0)</f>
        <v>2180.9</v>
      </c>
      <c r="H792" s="17">
        <f t="shared" si="12"/>
        <v>4894.6299999999992</v>
      </c>
      <c r="I792" s="7"/>
      <c r="J792" s="5"/>
      <c r="K792" s="5"/>
    </row>
    <row r="793" spans="1:11">
      <c r="A793" s="13" t="s">
        <v>801</v>
      </c>
      <c r="B793" s="6" t="str">
        <f>VLOOKUP(A793,'FOLHA DE PAGAMENTO'!$A$3:$H$827,3,0)</f>
        <v>Técnico de Enfermagem I</v>
      </c>
      <c r="C793" s="16">
        <f>VLOOKUP(A793,'FOLHA DE PAGAMENTO'!$A$3:$H$827,5,0)</f>
        <v>45342</v>
      </c>
      <c r="D793" s="17">
        <v>0</v>
      </c>
      <c r="E793" s="17">
        <f>VLOOKUP(A793,'13º SALÁRIO'!$A$3:$O$815,12,0)</f>
        <v>3528.22</v>
      </c>
      <c r="F793" s="17">
        <f>VLOOKUP(A793,'FOLHA DE PAGAMENTO'!$A$3:$H$827,8,0)</f>
        <v>4058.92</v>
      </c>
      <c r="G793" s="18">
        <f>VLOOKUP(A793,DESCONTOS!$A$3:$J$827,10,0)</f>
        <v>3381.4900000000002</v>
      </c>
      <c r="H793" s="17">
        <f t="shared" si="12"/>
        <v>4205.6499999999996</v>
      </c>
      <c r="I793" s="7"/>
      <c r="J793" s="5"/>
      <c r="K793" s="5"/>
    </row>
    <row r="794" spans="1:11">
      <c r="A794" s="13" t="s">
        <v>802</v>
      </c>
      <c r="B794" s="6" t="str">
        <f>VLOOKUP(A794,'FOLHA DE PAGAMENTO'!$A$3:$H$827,3,0)</f>
        <v>Fonoaudiologo (a) I</v>
      </c>
      <c r="C794" s="16">
        <f>VLOOKUP(A794,'FOLHA DE PAGAMENTO'!$A$3:$H$827,5,0)</f>
        <v>44900</v>
      </c>
      <c r="D794" s="17">
        <v>0</v>
      </c>
      <c r="E794" s="17">
        <f>VLOOKUP(A794,'13º SALÁRIO'!$A$3:$O$815,12,0)</f>
        <v>5031.7</v>
      </c>
      <c r="F794" s="17">
        <f>VLOOKUP(A794,'FOLHA DE PAGAMENTO'!$A$3:$H$827,8,0)</f>
        <v>5872.46</v>
      </c>
      <c r="G794" s="18">
        <f>VLOOKUP(A794,DESCONTOS!$A$3:$J$827,10,0)</f>
        <v>3571.6099999999997</v>
      </c>
      <c r="H794" s="17">
        <f t="shared" si="12"/>
        <v>7332.55</v>
      </c>
      <c r="I794" s="7"/>
      <c r="J794" s="5"/>
      <c r="K794" s="5"/>
    </row>
    <row r="795" spans="1:11">
      <c r="A795" s="13" t="s">
        <v>803</v>
      </c>
      <c r="B795" s="6" t="str">
        <f>VLOOKUP(A795,'FOLHA DE PAGAMENTO'!$A$3:$H$827,3,0)</f>
        <v>Tecnico de Enfermagem II</v>
      </c>
      <c r="C795" s="16">
        <f>VLOOKUP(A795,'FOLHA DE PAGAMENTO'!$A$3:$H$827,5,0)</f>
        <v>45061</v>
      </c>
      <c r="D795" s="17">
        <v>0</v>
      </c>
      <c r="E795" s="17">
        <f>VLOOKUP(A795,'13º SALÁRIO'!$A$3:$O$815,12,0)</f>
        <v>4883.08</v>
      </c>
      <c r="F795" s="17">
        <f>VLOOKUP(A795,'FOLHA DE PAGAMENTO'!$A$3:$H$827,8,0)</f>
        <v>4901.2700000000004</v>
      </c>
      <c r="G795" s="18">
        <f>VLOOKUP(A795,DESCONTOS!$A$3:$J$827,10,0)</f>
        <v>4493.1000000000004</v>
      </c>
      <c r="H795" s="17">
        <f t="shared" si="12"/>
        <v>5291.25</v>
      </c>
      <c r="I795" s="7"/>
      <c r="J795" s="5"/>
      <c r="K795" s="5"/>
    </row>
    <row r="796" spans="1:11">
      <c r="A796" s="13" t="s">
        <v>804</v>
      </c>
      <c r="B796" s="6" t="str">
        <f>VLOOKUP(A796,'FOLHA DE PAGAMENTO'!$A$3:$H$827,3,0)</f>
        <v>Técnico de Enfermagem I</v>
      </c>
      <c r="C796" s="16">
        <f>VLOOKUP(A796,'FOLHA DE PAGAMENTO'!$A$3:$H$827,5,0)</f>
        <v>44589</v>
      </c>
      <c r="D796" s="17">
        <v>0</v>
      </c>
      <c r="E796" s="17">
        <f>VLOOKUP(A796,'13º SALÁRIO'!$A$3:$O$815,12,0)</f>
        <v>4058.92</v>
      </c>
      <c r="F796" s="17">
        <f>VLOOKUP(A796,'FOLHA DE PAGAMENTO'!$A$3:$H$827,8,0)</f>
        <v>4058.92</v>
      </c>
      <c r="G796" s="18">
        <f>VLOOKUP(A796,DESCONTOS!$A$3:$J$827,10,0)</f>
        <v>3725.53</v>
      </c>
      <c r="H796" s="17">
        <f t="shared" si="12"/>
        <v>4392.3099999999995</v>
      </c>
      <c r="I796" s="7"/>
      <c r="J796" s="5"/>
      <c r="K796" s="5"/>
    </row>
    <row r="797" spans="1:11">
      <c r="A797" s="13" t="s">
        <v>805</v>
      </c>
      <c r="B797" s="6" t="str">
        <f>VLOOKUP(A797,'FOLHA DE PAGAMENTO'!$A$3:$H$827,3,0)</f>
        <v>Técnico de Enfermagem I</v>
      </c>
      <c r="C797" s="16">
        <f>VLOOKUP(A797,'FOLHA DE PAGAMENTO'!$A$3:$H$827,5,0)</f>
        <v>45342</v>
      </c>
      <c r="D797" s="17">
        <v>0</v>
      </c>
      <c r="E797" s="17">
        <f>VLOOKUP(A797,'13º SALÁRIO'!$A$3:$O$815,12,0)</f>
        <v>3528.22</v>
      </c>
      <c r="F797" s="17">
        <f>VLOOKUP(A797,'FOLHA DE PAGAMENTO'!$A$3:$H$827,8,0)</f>
        <v>4058.92</v>
      </c>
      <c r="G797" s="18">
        <f>VLOOKUP(A797,DESCONTOS!$A$3:$J$827,10,0)</f>
        <v>3405.6800000000003</v>
      </c>
      <c r="H797" s="17">
        <f t="shared" si="12"/>
        <v>4181.4599999999991</v>
      </c>
      <c r="I797" s="7"/>
      <c r="J797" s="5"/>
      <c r="K797" s="5"/>
    </row>
    <row r="798" spans="1:11">
      <c r="A798" s="13" t="s">
        <v>806</v>
      </c>
      <c r="B798" s="6" t="str">
        <f>VLOOKUP(A798,'FOLHA DE PAGAMENTO'!$A$3:$H$827,3,0)</f>
        <v>Tecnico de Enfermagem II</v>
      </c>
      <c r="C798" s="16">
        <f>VLOOKUP(A798,'FOLHA DE PAGAMENTO'!$A$3:$H$827,5,0)</f>
        <v>44532</v>
      </c>
      <c r="D798" s="17">
        <v>0</v>
      </c>
      <c r="E798" s="17">
        <f>VLOOKUP(A798,'13º SALÁRIO'!$A$3:$O$815,12,0)</f>
        <v>4422.93</v>
      </c>
      <c r="F798" s="17">
        <f>VLOOKUP(A798,'FOLHA DE PAGAMENTO'!$A$3:$H$827,8,0)</f>
        <v>4422.93</v>
      </c>
      <c r="G798" s="18">
        <f>VLOOKUP(A798,DESCONTOS!$A$3:$J$827,10,0)</f>
        <v>3890.9900000000002</v>
      </c>
      <c r="H798" s="17">
        <f t="shared" si="12"/>
        <v>4954.8700000000008</v>
      </c>
      <c r="I798" s="7"/>
      <c r="J798" s="5"/>
      <c r="K798" s="5"/>
    </row>
    <row r="799" spans="1:11">
      <c r="A799" s="13" t="s">
        <v>807</v>
      </c>
      <c r="B799" s="6" t="str">
        <f>VLOOKUP(A799,'FOLHA DE PAGAMENTO'!$A$3:$H$827,3,0)</f>
        <v>Técnico de Enfermagem I</v>
      </c>
      <c r="C799" s="16">
        <f>VLOOKUP(A799,'FOLHA DE PAGAMENTO'!$A$3:$H$827,5,0)</f>
        <v>45581</v>
      </c>
      <c r="D799" s="17">
        <v>0</v>
      </c>
      <c r="E799" s="17">
        <f>VLOOKUP(A799,'13º SALÁRIO'!$A$3:$O$815,12,0)</f>
        <v>1670.76</v>
      </c>
      <c r="F799" s="17">
        <f>VLOOKUP(A799,'FOLHA DE PAGAMENTO'!$A$3:$H$827,8,0)</f>
        <v>4058.92</v>
      </c>
      <c r="G799" s="18">
        <f>VLOOKUP(A799,DESCONTOS!$A$3:$J$827,10,0)</f>
        <v>2457.12</v>
      </c>
      <c r="H799" s="17">
        <f t="shared" si="12"/>
        <v>3272.5600000000004</v>
      </c>
      <c r="I799" s="7"/>
      <c r="J799" s="5"/>
      <c r="K799" s="5"/>
    </row>
    <row r="800" spans="1:11">
      <c r="A800" s="13" t="s">
        <v>808</v>
      </c>
      <c r="B800" s="6" t="str">
        <f>VLOOKUP(A800,'FOLHA DE PAGAMENTO'!$A$3:$H$827,3,0)</f>
        <v>Tecnico de Enfermagem II</v>
      </c>
      <c r="C800" s="16">
        <f>VLOOKUP(A800,'FOLHA DE PAGAMENTO'!$A$3:$H$827,5,0)</f>
        <v>44531</v>
      </c>
      <c r="D800" s="17">
        <v>0</v>
      </c>
      <c r="E800" s="17">
        <f>VLOOKUP(A800,'13º SALÁRIO'!$A$3:$O$815,12,0)</f>
        <v>4140.53</v>
      </c>
      <c r="F800" s="17">
        <f>VLOOKUP(A800,'FOLHA DE PAGAMENTO'!$A$3:$H$827,8,0)</f>
        <v>4140.53</v>
      </c>
      <c r="G800" s="18">
        <f>VLOOKUP(A800,DESCONTOS!$A$3:$J$827,10,0)</f>
        <v>3757.35</v>
      </c>
      <c r="H800" s="17">
        <f t="shared" si="12"/>
        <v>4523.7099999999991</v>
      </c>
      <c r="I800" s="7"/>
      <c r="J800" s="5"/>
      <c r="K800" s="5"/>
    </row>
    <row r="801" spans="1:11">
      <c r="A801" s="13" t="s">
        <v>809</v>
      </c>
      <c r="B801" s="6" t="str">
        <f>VLOOKUP(A801,'FOLHA DE PAGAMENTO'!$A$3:$H$827,3,0)</f>
        <v>Tecnico de Enfermagem II</v>
      </c>
      <c r="C801" s="16">
        <f>VLOOKUP(A801,'FOLHA DE PAGAMENTO'!$A$3:$H$827,5,0)</f>
        <v>44594</v>
      </c>
      <c r="D801" s="17">
        <v>0</v>
      </c>
      <c r="E801" s="17">
        <f>VLOOKUP(A801,'13º SALÁRIO'!$A$3:$O$815,12,0)</f>
        <v>4926.42</v>
      </c>
      <c r="F801" s="17">
        <f>VLOOKUP(A801,'FOLHA DE PAGAMENTO'!$A$3:$H$827,8,0)</f>
        <v>5095.38</v>
      </c>
      <c r="G801" s="18">
        <f>VLOOKUP(A801,DESCONTOS!$A$3:$J$827,10,0)</f>
        <v>4455.0600000000004</v>
      </c>
      <c r="H801" s="17">
        <f t="shared" si="12"/>
        <v>5566.7399999999989</v>
      </c>
      <c r="I801" s="7"/>
      <c r="J801" s="5"/>
      <c r="K801" s="5"/>
    </row>
    <row r="802" spans="1:11">
      <c r="A802" s="13" t="s">
        <v>810</v>
      </c>
      <c r="B802" s="6" t="str">
        <f>VLOOKUP(A802,'FOLHA DE PAGAMENTO'!$A$3:$H$827,3,0)</f>
        <v>Tecnico de Enfermagem II</v>
      </c>
      <c r="C802" s="16">
        <f>VLOOKUP(A802,'FOLHA DE PAGAMENTO'!$A$3:$H$827,5,0)</f>
        <v>44532</v>
      </c>
      <c r="D802" s="17">
        <v>0</v>
      </c>
      <c r="E802" s="17">
        <f>VLOOKUP(A802,'13º SALÁRIO'!$A$3:$O$815,12,0)</f>
        <v>4140.53</v>
      </c>
      <c r="F802" s="17">
        <f>VLOOKUP(A802,'FOLHA DE PAGAMENTO'!$A$3:$H$827,8,0)</f>
        <v>4058.92</v>
      </c>
      <c r="G802" s="18">
        <f>VLOOKUP(A802,DESCONTOS!$A$3:$J$827,10,0)</f>
        <v>3741.4300000000003</v>
      </c>
      <c r="H802" s="17">
        <f t="shared" si="12"/>
        <v>4458.0200000000004</v>
      </c>
      <c r="I802" s="7"/>
      <c r="J802" s="5"/>
    </row>
    <row r="803" spans="1:11">
      <c r="A803" s="13" t="s">
        <v>811</v>
      </c>
      <c r="B803" s="6" t="str">
        <f>VLOOKUP(A803,'FOLHA DE PAGAMENTO'!$A$3:$H$827,3,0)</f>
        <v>Tecnico de Enfermagem II</v>
      </c>
      <c r="C803" s="16">
        <f>VLOOKUP(A803,'FOLHA DE PAGAMENTO'!$A$3:$H$827,5,0)</f>
        <v>44622</v>
      </c>
      <c r="D803" s="17">
        <v>0</v>
      </c>
      <c r="E803" s="17">
        <f>VLOOKUP(A803,'13º SALÁRIO'!$A$3:$O$815,12,0)</f>
        <v>4058.92</v>
      </c>
      <c r="F803" s="17">
        <f>VLOOKUP(A803,'FOLHA DE PAGAMENTO'!$A$3:$H$827,8,0)</f>
        <v>4058.92</v>
      </c>
      <c r="G803" s="18">
        <f>VLOOKUP(A803,DESCONTOS!$A$3:$J$827,10,0)</f>
        <v>3725.53</v>
      </c>
      <c r="H803" s="17">
        <f t="shared" si="12"/>
        <v>4392.3099999999995</v>
      </c>
      <c r="I803" s="7"/>
      <c r="J803" s="5"/>
    </row>
    <row r="804" spans="1:11">
      <c r="A804" s="13" t="s">
        <v>812</v>
      </c>
      <c r="B804" s="6" t="str">
        <f>VLOOKUP(A804,'FOLHA DE PAGAMENTO'!$A$3:$H$827,3,0)</f>
        <v>Tecnico de Enfermagem II</v>
      </c>
      <c r="C804" s="16">
        <f>VLOOKUP(A804,'FOLHA DE PAGAMENTO'!$A$3:$H$827,5,0)</f>
        <v>44998</v>
      </c>
      <c r="D804" s="17">
        <v>0</v>
      </c>
      <c r="E804" s="17">
        <f>VLOOKUP(A804,'13º SALÁRIO'!$A$3:$O$815,12,0)</f>
        <v>4659.8500000000004</v>
      </c>
      <c r="F804" s="17">
        <f>VLOOKUP(A804,'FOLHA DE PAGAMENTO'!$A$3:$H$827,8,0)</f>
        <v>4697.16</v>
      </c>
      <c r="G804" s="18">
        <f>VLOOKUP(A804,DESCONTOS!$A$3:$J$827,10,0)</f>
        <v>4307.32</v>
      </c>
      <c r="H804" s="17">
        <f t="shared" si="12"/>
        <v>5049.6900000000005</v>
      </c>
      <c r="I804" s="7"/>
    </row>
    <row r="805" spans="1:11">
      <c r="A805" s="13" t="s">
        <v>813</v>
      </c>
      <c r="B805" s="6" t="str">
        <f>VLOOKUP(A805,'FOLHA DE PAGAMENTO'!$A$3:$H$827,3,0)</f>
        <v>Tecnico de Enfermagem II</v>
      </c>
      <c r="C805" s="16">
        <f>VLOOKUP(A805,'FOLHA DE PAGAMENTO'!$A$3:$H$827,5,0)</f>
        <v>45117</v>
      </c>
      <c r="D805" s="17">
        <v>0</v>
      </c>
      <c r="E805" s="17">
        <f>VLOOKUP(A805,'13º SALÁRIO'!$A$3:$O$815,12,0)</f>
        <v>4341.32</v>
      </c>
      <c r="F805" s="17">
        <f>VLOOKUP(A805,'FOLHA DE PAGAMENTO'!$A$3:$H$827,8,0)</f>
        <v>4058.92</v>
      </c>
      <c r="G805" s="18">
        <f>VLOOKUP(A805,DESCONTOS!$A$3:$J$827,10,0)</f>
        <v>3789.7799999999997</v>
      </c>
      <c r="H805" s="17">
        <f t="shared" si="12"/>
        <v>4610.46</v>
      </c>
      <c r="I805" s="7"/>
    </row>
    <row r="806" spans="1:11">
      <c r="A806" s="13" t="s">
        <v>814</v>
      </c>
      <c r="B806" s="6" t="str">
        <f>VLOOKUP(A806,'FOLHA DE PAGAMENTO'!$A$3:$H$827,3,0)</f>
        <v>Tec Enf Epidemiologista  I 44h</v>
      </c>
      <c r="C806" s="16">
        <f>VLOOKUP(A806,'FOLHA DE PAGAMENTO'!$A$3:$H$827,5,0)</f>
        <v>44599</v>
      </c>
      <c r="D806" s="17">
        <v>0</v>
      </c>
      <c r="E806" s="17">
        <f>VLOOKUP(A806,'13º SALÁRIO'!$A$3:$O$815,12,0)</f>
        <v>4703.78</v>
      </c>
      <c r="F806" s="17">
        <f>VLOOKUP(A806,'FOLHA DE PAGAMENTO'!$A$3:$H$827,8,0)</f>
        <v>4727.28</v>
      </c>
      <c r="G806" s="18">
        <f>VLOOKUP(A806,DESCONTOS!$A$3:$J$827,10,0)</f>
        <v>4344.92</v>
      </c>
      <c r="H806" s="17">
        <f t="shared" si="12"/>
        <v>5086.1399999999994</v>
      </c>
      <c r="I806" s="7"/>
    </row>
    <row r="807" spans="1:11">
      <c r="A807" s="13" t="s">
        <v>815</v>
      </c>
      <c r="B807" s="6" t="str">
        <f>VLOOKUP(A807,'FOLHA DE PAGAMENTO'!$A$3:$H$827,3,0)</f>
        <v>Auxiliar de Farmacia I</v>
      </c>
      <c r="C807" s="16">
        <f>VLOOKUP(A807,'FOLHA DE PAGAMENTO'!$A$3:$H$827,5,0)</f>
        <v>45264</v>
      </c>
      <c r="D807" s="17">
        <v>0</v>
      </c>
      <c r="E807" s="17">
        <f>VLOOKUP(A807,'13º SALÁRIO'!$A$3:$O$815,12,0)</f>
        <v>2311.21</v>
      </c>
      <c r="F807" s="17">
        <f>VLOOKUP(A807,'FOLHA DE PAGAMENTO'!$A$3:$H$827,8,0)</f>
        <v>3052.97</v>
      </c>
      <c r="G807" s="18">
        <f>VLOOKUP(A807,DESCONTOS!$A$3:$J$827,10,0)</f>
        <v>1265.6799999999998</v>
      </c>
      <c r="H807" s="17">
        <f t="shared" si="12"/>
        <v>4098.5</v>
      </c>
      <c r="I807" s="7"/>
    </row>
    <row r="808" spans="1:11">
      <c r="A808" s="13" t="s">
        <v>816</v>
      </c>
      <c r="B808" s="6" t="str">
        <f>VLOOKUP(A808,'FOLHA DE PAGAMENTO'!$A$3:$H$827,3,0)</f>
        <v>Enfermeiro (a) I</v>
      </c>
      <c r="C808" s="16">
        <f>VLOOKUP(A808,'FOLHA DE PAGAMENTO'!$A$3:$H$827,5,0)</f>
        <v>44588</v>
      </c>
      <c r="D808" s="17">
        <v>0</v>
      </c>
      <c r="E808" s="17">
        <v>0</v>
      </c>
      <c r="F808" s="17">
        <f>VLOOKUP(A808,'FOLHA DE PAGAMENTO'!$A$3:$H$827,8,0)</f>
        <v>16721.43</v>
      </c>
      <c r="G808" s="18">
        <f>VLOOKUP(A808,DESCONTOS!$A$3:$J$827,10,0)</f>
        <v>16721.43</v>
      </c>
      <c r="H808" s="17">
        <f t="shared" si="12"/>
        <v>0</v>
      </c>
      <c r="I808" s="7"/>
    </row>
    <row r="809" spans="1:11">
      <c r="A809" s="13" t="s">
        <v>817</v>
      </c>
      <c r="B809" s="6" t="str">
        <f>VLOOKUP(A809,'FOLHA DE PAGAMENTO'!$A$3:$H$827,3,0)</f>
        <v>Enfermeiro (a) I</v>
      </c>
      <c r="C809" s="16">
        <f>VLOOKUP(A809,'FOLHA DE PAGAMENTO'!$A$3:$H$827,5,0)</f>
        <v>44977</v>
      </c>
      <c r="D809" s="17">
        <v>0</v>
      </c>
      <c r="E809" s="17">
        <f>VLOOKUP(A809,'13º SALÁRIO'!$A$3:$O$815,12,0)</f>
        <v>4376.68</v>
      </c>
      <c r="F809" s="17">
        <f>VLOOKUP(A809,'FOLHA DE PAGAMENTO'!$A$3:$H$827,8,0)</f>
        <v>5614.26</v>
      </c>
      <c r="G809" s="18">
        <f>VLOOKUP(A809,DESCONTOS!$A$3:$J$827,10,0)</f>
        <v>3528.21</v>
      </c>
      <c r="H809" s="17">
        <f t="shared" si="12"/>
        <v>6462.7300000000005</v>
      </c>
      <c r="I809" s="7"/>
    </row>
    <row r="810" spans="1:11">
      <c r="A810" s="13" t="s">
        <v>818</v>
      </c>
      <c r="B810" s="6" t="str">
        <f>VLOOKUP(A810,'FOLHA DE PAGAMENTO'!$A$3:$H$827,3,0)</f>
        <v>Enfermeiro I</v>
      </c>
      <c r="C810" s="16">
        <f>VLOOKUP(A810,'FOLHA DE PAGAMENTO'!$A$3:$H$827,5,0)</f>
        <v>45446</v>
      </c>
      <c r="D810" s="17">
        <v>0</v>
      </c>
      <c r="E810" s="17">
        <f>VLOOKUP(A810,'13º SALÁRIO'!$A$3:$O$815,12,0)</f>
        <v>2487.2199999999998</v>
      </c>
      <c r="F810" s="17">
        <f>VLOOKUP(A810,'FOLHA DE PAGAMENTO'!$A$3:$H$827,8,0)</f>
        <v>4224.2</v>
      </c>
      <c r="G810" s="18">
        <f>VLOOKUP(A810,DESCONTOS!$A$3:$J$827,10,0)</f>
        <v>1900.62</v>
      </c>
      <c r="H810" s="17">
        <f t="shared" si="12"/>
        <v>4810.8</v>
      </c>
      <c r="I810" s="7"/>
    </row>
    <row r="811" spans="1:11">
      <c r="A811" s="13" t="s">
        <v>819</v>
      </c>
      <c r="B811" s="6" t="str">
        <f>VLOOKUP(A811,'FOLHA DE PAGAMENTO'!$A$3:$H$827,3,0)</f>
        <v>Enfermeiro (a) I</v>
      </c>
      <c r="C811" s="16">
        <f>VLOOKUP(A811,'FOLHA DE PAGAMENTO'!$A$3:$H$827,5,0)</f>
        <v>44531</v>
      </c>
      <c r="D811" s="17">
        <v>0</v>
      </c>
      <c r="E811" s="17">
        <f>VLOOKUP(A811,'13º SALÁRIO'!$A$3:$O$815,12,0)</f>
        <v>4995.84</v>
      </c>
      <c r="F811" s="17">
        <f>VLOOKUP(A811,'FOLHA DE PAGAMENTO'!$A$3:$H$827,8,0)</f>
        <v>5084.2</v>
      </c>
      <c r="G811" s="18">
        <f>VLOOKUP(A811,DESCONTOS!$A$3:$J$827,10,0)</f>
        <v>3927.79</v>
      </c>
      <c r="H811" s="17">
        <f t="shared" si="12"/>
        <v>6152.2500000000009</v>
      </c>
      <c r="I811" s="7"/>
    </row>
    <row r="812" spans="1:11">
      <c r="A812" s="13" t="s">
        <v>820</v>
      </c>
      <c r="B812" s="6" t="str">
        <f>VLOOKUP(A812,'FOLHA DE PAGAMENTO'!$A$3:$H$827,3,0)</f>
        <v>Enfermeiro I</v>
      </c>
      <c r="C812" s="16">
        <f>VLOOKUP(A812,'FOLHA DE PAGAMENTO'!$A$3:$H$827,5,0)</f>
        <v>45509</v>
      </c>
      <c r="D812" s="17">
        <v>0</v>
      </c>
      <c r="E812" s="17">
        <f>VLOOKUP(A812,'13º SALÁRIO'!$A$3:$O$815,12,0)</f>
        <v>1748.3</v>
      </c>
      <c r="F812" s="17">
        <f>VLOOKUP(A812,'FOLHA DE PAGAMENTO'!$A$3:$H$827,8,0)</f>
        <v>4388.83</v>
      </c>
      <c r="G812" s="18">
        <f>VLOOKUP(A812,DESCONTOS!$A$3:$J$827,10,0)</f>
        <v>1583.5</v>
      </c>
      <c r="H812" s="17">
        <f t="shared" si="12"/>
        <v>4553.63</v>
      </c>
      <c r="I812" s="7"/>
    </row>
    <row r="813" spans="1:11">
      <c r="A813" s="13" t="s">
        <v>821</v>
      </c>
      <c r="B813" s="6" t="str">
        <f>VLOOKUP(A813,'FOLHA DE PAGAMENTO'!$A$3:$H$827,3,0)</f>
        <v>Técnico de Enfermagem I</v>
      </c>
      <c r="C813" s="16">
        <f>VLOOKUP(A813,'FOLHA DE PAGAMENTO'!$A$3:$H$827,5,0)</f>
        <v>45293</v>
      </c>
      <c r="D813" s="17">
        <v>0</v>
      </c>
      <c r="E813" s="17">
        <f>VLOOKUP(A813,'13º SALÁRIO'!$A$3:$O$815,12,0)</f>
        <v>4083.34</v>
      </c>
      <c r="F813" s="17">
        <f>VLOOKUP(A813,'FOLHA DE PAGAMENTO'!$A$3:$H$827,8,0)</f>
        <v>4058.92</v>
      </c>
      <c r="G813" s="18">
        <f>VLOOKUP(A813,DESCONTOS!$A$3:$J$827,10,0)</f>
        <v>3694.19</v>
      </c>
      <c r="H813" s="17">
        <f t="shared" si="12"/>
        <v>4448.07</v>
      </c>
      <c r="I813" s="7"/>
    </row>
    <row r="814" spans="1:11">
      <c r="A814" s="13" t="s">
        <v>822</v>
      </c>
      <c r="B814" s="6" t="str">
        <f>VLOOKUP(A814,'FOLHA DE PAGAMENTO'!$A$3:$H$827,3,0)</f>
        <v>Tecnico de Enfermagem II</v>
      </c>
      <c r="C814" s="16">
        <f>VLOOKUP(A814,'FOLHA DE PAGAMENTO'!$A$3:$H$827,5,0)</f>
        <v>44907</v>
      </c>
      <c r="D814" s="17">
        <v>0</v>
      </c>
      <c r="E814" s="17">
        <f>VLOOKUP(A814,'13º SALÁRIO'!$A$3:$O$815,12,0)</f>
        <v>3759.85</v>
      </c>
      <c r="F814" s="17">
        <f>VLOOKUP(A814,'FOLHA DE PAGAMENTO'!$A$3:$H$827,8,0)</f>
        <v>4430.97</v>
      </c>
      <c r="G814" s="18">
        <f>VLOOKUP(A814,DESCONTOS!$A$3:$J$827,10,0)</f>
        <v>3653.17</v>
      </c>
      <c r="H814" s="17">
        <f t="shared" si="12"/>
        <v>4537.6499999999996</v>
      </c>
      <c r="I814" s="7"/>
    </row>
    <row r="815" spans="1:11">
      <c r="A815" s="13" t="s">
        <v>823</v>
      </c>
      <c r="B815" s="6" t="str">
        <f>VLOOKUP(A815,'FOLHA DE PAGAMENTO'!$A$3:$H$827,3,0)</f>
        <v>Técnico de Enfermagem I</v>
      </c>
      <c r="C815" s="16">
        <f>VLOOKUP(A815,'FOLHA DE PAGAMENTO'!$A$3:$H$827,5,0)</f>
        <v>45293</v>
      </c>
      <c r="D815" s="17">
        <v>0</v>
      </c>
      <c r="E815" s="17">
        <f>VLOOKUP(A815,'13º SALÁRIO'!$A$3:$O$815,12,0)</f>
        <v>4245.29</v>
      </c>
      <c r="F815" s="17">
        <f>VLOOKUP(A815,'FOLHA DE PAGAMENTO'!$A$3:$H$827,8,0)</f>
        <v>4648.5200000000004</v>
      </c>
      <c r="G815" s="18">
        <f>VLOOKUP(A815,DESCONTOS!$A$3:$J$827,10,0)</f>
        <v>3940.7200000000003</v>
      </c>
      <c r="H815" s="17">
        <f t="shared" si="12"/>
        <v>4953.0900000000011</v>
      </c>
      <c r="I815" s="7"/>
    </row>
    <row r="816" spans="1:11">
      <c r="A816" s="13" t="s">
        <v>824</v>
      </c>
      <c r="B816" s="6" t="str">
        <f>VLOOKUP(A816,'FOLHA DE PAGAMENTO'!$A$3:$H$827,3,0)</f>
        <v>Aux de Almoxarifado 12X36 I</v>
      </c>
      <c r="C816" s="16">
        <f>VLOOKUP(A816,'FOLHA DE PAGAMENTO'!$A$3:$H$827,5,0)</f>
        <v>45617</v>
      </c>
      <c r="D816" s="17">
        <v>0</v>
      </c>
      <c r="E816" s="17">
        <f>VLOOKUP(A816,'13º SALÁRIO'!$A$3:$O$815,12,0)</f>
        <v>184.99</v>
      </c>
      <c r="F816" s="17">
        <f>VLOOKUP(A816,'FOLHA DE PAGAMENTO'!$A$3:$H$827,8,0)</f>
        <v>2099.2800000000002</v>
      </c>
      <c r="G816" s="18">
        <f>VLOOKUP(A816,DESCONTOS!$A$3:$J$827,10,0)</f>
        <v>372.66</v>
      </c>
      <c r="H816" s="17">
        <f t="shared" si="12"/>
        <v>1911.6100000000004</v>
      </c>
      <c r="I816" s="7"/>
    </row>
    <row r="817" spans="1:12">
      <c r="A817" s="13" t="s">
        <v>825</v>
      </c>
      <c r="B817" s="6" t="str">
        <f>VLOOKUP(A817,'FOLHA DE PAGAMENTO'!$A$3:$H$827,3,0)</f>
        <v>Coordenador de Enfermagem I</v>
      </c>
      <c r="C817" s="16">
        <f>VLOOKUP(A817,'FOLHA DE PAGAMENTO'!$A$3:$H$827,5,0)</f>
        <v>44594</v>
      </c>
      <c r="D817" s="17">
        <v>0</v>
      </c>
      <c r="E817" s="17">
        <f>VLOOKUP(A817,'13º SALÁRIO'!$A$3:$O$815,12,0)</f>
        <v>11833.74</v>
      </c>
      <c r="F817" s="17">
        <f>VLOOKUP(A817,'FOLHA DE PAGAMENTO'!$A$3:$H$827,8,0)</f>
        <v>10732.65</v>
      </c>
      <c r="G817" s="18">
        <f>VLOOKUP(A817,DESCONTOS!$A$3:$J$827,10,0)</f>
        <v>10085.870000000001</v>
      </c>
      <c r="H817" s="17">
        <f t="shared" si="12"/>
        <v>12480.519999999999</v>
      </c>
      <c r="I817" s="7"/>
    </row>
    <row r="818" spans="1:12">
      <c r="A818" s="13" t="s">
        <v>826</v>
      </c>
      <c r="B818" s="6" t="str">
        <f>VLOOKUP(A818,'FOLHA DE PAGAMENTO'!$A$3:$H$827,3,0)</f>
        <v>Técnico de Enfermagem I</v>
      </c>
      <c r="C818" s="16">
        <f>VLOOKUP(A818,'FOLHA DE PAGAMENTO'!$A$3:$H$827,5,0)</f>
        <v>45306</v>
      </c>
      <c r="D818" s="17">
        <v>0</v>
      </c>
      <c r="E818" s="17">
        <f>VLOOKUP(A818,'13º SALÁRIO'!$A$3:$O$815,12,0)</f>
        <v>4548.3900000000003</v>
      </c>
      <c r="F818" s="17">
        <f>VLOOKUP(A818,'FOLHA DE PAGAMENTO'!$A$3:$H$827,8,0)</f>
        <v>5177.53</v>
      </c>
      <c r="G818" s="18">
        <f>VLOOKUP(A818,DESCONTOS!$A$3:$J$827,10,0)</f>
        <v>4357.34</v>
      </c>
      <c r="H818" s="17">
        <f t="shared" si="12"/>
        <v>5368.58</v>
      </c>
      <c r="I818" s="7"/>
      <c r="J818" s="8"/>
      <c r="K818" s="8"/>
    </row>
    <row r="819" spans="1:12">
      <c r="A819" s="13" t="s">
        <v>827</v>
      </c>
      <c r="B819" s="6" t="str">
        <f>VLOOKUP(A819,'FOLHA DE PAGAMENTO'!$A$3:$H$827,3,0)</f>
        <v>Aux Administrativo I 12X36</v>
      </c>
      <c r="C819" s="16">
        <f>VLOOKUP(A819,'FOLHA DE PAGAMENTO'!$A$3:$H$827,5,0)</f>
        <v>44532</v>
      </c>
      <c r="D819" s="17">
        <v>0</v>
      </c>
      <c r="E819" s="17">
        <f>VLOOKUP(A819,'13º SALÁRIO'!$A$3:$O$815,12,0)</f>
        <v>2135.65</v>
      </c>
      <c r="F819" s="17">
        <f>VLOOKUP(A819,'FOLHA DE PAGAMENTO'!$A$3:$H$827,8,0)</f>
        <v>2485.8000000000002</v>
      </c>
      <c r="G819" s="18">
        <f>VLOOKUP(A819,DESCONTOS!$A$3:$J$827,10,0)</f>
        <v>1110.56</v>
      </c>
      <c r="H819" s="17">
        <f t="shared" si="12"/>
        <v>3510.8900000000008</v>
      </c>
      <c r="I819" s="7"/>
      <c r="J819" s="8"/>
      <c r="K819" s="8"/>
    </row>
    <row r="820" spans="1:12">
      <c r="A820" s="13" t="s">
        <v>828</v>
      </c>
      <c r="B820" s="6" t="str">
        <f>VLOOKUP(A820,'FOLHA DE PAGAMENTO'!$A$3:$H$827,3,0)</f>
        <v>Fisioterapeuta I</v>
      </c>
      <c r="C820" s="16">
        <f>VLOOKUP(A820,'FOLHA DE PAGAMENTO'!$A$3:$H$827,5,0)</f>
        <v>45026</v>
      </c>
      <c r="D820" s="17">
        <v>0</v>
      </c>
      <c r="E820" s="17">
        <f>VLOOKUP(A820,'13º SALÁRIO'!$A$3:$O$815,12,0)</f>
        <v>4602.59</v>
      </c>
      <c r="F820" s="17">
        <f>VLOOKUP(A820,'FOLHA DE PAGAMENTO'!$A$3:$H$827,8,0)</f>
        <v>4602.59</v>
      </c>
      <c r="G820" s="18">
        <f>VLOOKUP(A820,DESCONTOS!$A$3:$J$827,10,0)</f>
        <v>3517.28</v>
      </c>
      <c r="H820" s="17">
        <f t="shared" si="12"/>
        <v>5687.9</v>
      </c>
      <c r="I820" s="7"/>
      <c r="J820" s="8"/>
      <c r="K820" s="8"/>
    </row>
    <row r="821" spans="1:12">
      <c r="A821" s="13" t="s">
        <v>829</v>
      </c>
      <c r="B821" s="6" t="str">
        <f>VLOOKUP(A821,'FOLHA DE PAGAMENTO'!$A$3:$H$827,3,0)</f>
        <v>Tecnico de Enfermagem II</v>
      </c>
      <c r="C821" s="16">
        <f>VLOOKUP(A821,'FOLHA DE PAGAMENTO'!$A$3:$H$827,5,0)</f>
        <v>44732</v>
      </c>
      <c r="D821" s="17">
        <v>0</v>
      </c>
      <c r="E821" s="17">
        <f>VLOOKUP(A821,'13º SALÁRIO'!$A$3:$O$815,12,0)</f>
        <v>0</v>
      </c>
      <c r="F821" s="17">
        <f>VLOOKUP(A821,'FOLHA DE PAGAMENTO'!$A$3:$H$827,8,0)</f>
        <v>0</v>
      </c>
      <c r="G821" s="18">
        <f>VLOOKUP(A821,DESCONTOS!$A$3:$J$827,10,0)</f>
        <v>0</v>
      </c>
      <c r="H821" s="17">
        <f t="shared" si="12"/>
        <v>0</v>
      </c>
      <c r="I821" s="7"/>
    </row>
    <row r="822" spans="1:12">
      <c r="A822" s="13" t="s">
        <v>830</v>
      </c>
      <c r="B822" s="6" t="str">
        <f>VLOOKUP(A822,'FOLHA DE PAGAMENTO'!$A$3:$H$827,3,0)</f>
        <v>Aux de Almoxarifado 12X36 I</v>
      </c>
      <c r="C822" s="16">
        <f>VLOOKUP(A822,'FOLHA DE PAGAMENTO'!$A$3:$H$827,5,0)</f>
        <v>45546</v>
      </c>
      <c r="D822" s="17">
        <v>0</v>
      </c>
      <c r="E822" s="17">
        <f>VLOOKUP(A822,'13º SALÁRIO'!$A$3:$O$815,12,0)</f>
        <v>904.01</v>
      </c>
      <c r="F822" s="17">
        <f>VLOOKUP(A822,'FOLHA DE PAGAMENTO'!$A$3:$H$827,8,0)</f>
        <v>2929.58</v>
      </c>
      <c r="G822" s="18">
        <f>VLOOKUP(A822,DESCONTOS!$A$3:$J$827,10,0)</f>
        <v>664.90000000000009</v>
      </c>
      <c r="H822" s="17">
        <f t="shared" si="12"/>
        <v>3168.69</v>
      </c>
      <c r="I822" s="7"/>
    </row>
    <row r="823" spans="1:12">
      <c r="A823" s="13" t="s">
        <v>831</v>
      </c>
      <c r="B823" s="6" t="str">
        <f>VLOOKUP(A823,'FOLHA DE PAGAMENTO'!$A$3:$H$827,3,0)</f>
        <v>Auxiliar de Farmacia I - 12X36</v>
      </c>
      <c r="C823" s="16">
        <f>VLOOKUP(A823,'FOLHA DE PAGAMENTO'!$A$3:$H$827,5,0)</f>
        <v>45628</v>
      </c>
      <c r="D823" s="17">
        <v>0</v>
      </c>
      <c r="E823" s="17">
        <f>VLOOKUP(A823,'13º SALÁRIO'!$A$3:$O$815,12,0)</f>
        <v>192.6</v>
      </c>
      <c r="F823" s="17">
        <f>VLOOKUP(A823,'FOLHA DE PAGAMENTO'!$A$3:$H$827,8,0)</f>
        <v>2234.08</v>
      </c>
      <c r="G823" s="18">
        <f>VLOOKUP(A823,DESCONTOS!$A$3:$J$827,10,0)</f>
        <v>194.32</v>
      </c>
      <c r="H823" s="17">
        <f t="shared" si="12"/>
        <v>2232.3599999999997</v>
      </c>
      <c r="I823" s="7"/>
    </row>
    <row r="824" spans="1:12">
      <c r="A824" s="13" t="s">
        <v>832</v>
      </c>
      <c r="B824" s="6" t="str">
        <f>VLOOKUP(A824,'FOLHA DE PAGAMENTO'!$A$3:$H$827,3,0)</f>
        <v>Analista Recursos Humanos II</v>
      </c>
      <c r="C824" s="16">
        <f>VLOOKUP(A824,'FOLHA DE PAGAMENTO'!$A$3:$H$827,5,0)</f>
        <v>45048</v>
      </c>
      <c r="D824" s="17">
        <v>0</v>
      </c>
      <c r="E824" s="17">
        <f>VLOOKUP(A824,'13º SALÁRIO'!$A$3:$O$815,12,0)</f>
        <v>3785.82</v>
      </c>
      <c r="F824" s="17">
        <f>VLOOKUP(A824,'FOLHA DE PAGAMENTO'!$A$3:$H$827,8,0)</f>
        <v>4410.83</v>
      </c>
      <c r="G824" s="18">
        <f>VLOOKUP(A824,DESCONTOS!$A$3:$J$827,10,0)</f>
        <v>2474.71</v>
      </c>
      <c r="H824" s="17">
        <f t="shared" si="12"/>
        <v>5721.94</v>
      </c>
      <c r="I824" s="7"/>
    </row>
    <row r="825" spans="1:12">
      <c r="A825" s="13" t="s">
        <v>833</v>
      </c>
      <c r="B825" s="6" t="str">
        <f>VLOOKUP(A825,'FOLHA DE PAGAMENTO'!$A$3:$H$827,3,0)</f>
        <v>Tecnico de Enfermagem II</v>
      </c>
      <c r="C825" s="16">
        <f>VLOOKUP(A825,'FOLHA DE PAGAMENTO'!$A$3:$H$827,5,0)</f>
        <v>44594</v>
      </c>
      <c r="D825" s="17">
        <v>0</v>
      </c>
      <c r="E825" s="17">
        <f>VLOOKUP(A825,'13º SALÁRIO'!$A$3:$O$815,12,0)</f>
        <v>0</v>
      </c>
      <c r="F825" s="17">
        <f>VLOOKUP(A825,'FOLHA DE PAGAMENTO'!$A$3:$H$827,8,0)</f>
        <v>0</v>
      </c>
      <c r="G825" s="18">
        <f>VLOOKUP(A825,DESCONTOS!$A$3:$J$827,10,0)</f>
        <v>0</v>
      </c>
      <c r="H825" s="17">
        <f t="shared" si="12"/>
        <v>0</v>
      </c>
      <c r="I825" s="7"/>
    </row>
    <row r="826" spans="1:12">
      <c r="A826" s="13" t="s">
        <v>834</v>
      </c>
      <c r="B826" s="6" t="str">
        <f>VLOOKUP(A826,'FOLHA DE PAGAMENTO'!$A$3:$H$827,3,0)</f>
        <v>Auxiliar Adm - Aprendiz I</v>
      </c>
      <c r="C826" s="16">
        <f>VLOOKUP(A826,'FOLHA DE PAGAMENTO'!$A$3:$H$827,5,0)</f>
        <v>45607</v>
      </c>
      <c r="D826" s="17">
        <v>0</v>
      </c>
      <c r="E826" s="17">
        <f>VLOOKUP(A826,'13º SALÁRIO'!$A$3:$O$815,12,0)</f>
        <v>225.37</v>
      </c>
      <c r="F826" s="17">
        <f>VLOOKUP(A826,'FOLHA DE PAGAMENTO'!$A$3:$H$827,8,0)</f>
        <v>1352.17</v>
      </c>
      <c r="G826" s="18">
        <f>VLOOKUP(A826,DESCONTOS!$A$3:$J$827,10,0)</f>
        <v>205.31</v>
      </c>
      <c r="H826" s="17">
        <f t="shared" si="12"/>
        <v>1372.23</v>
      </c>
      <c r="I826" s="7"/>
    </row>
    <row r="827" spans="1:12">
      <c r="A827" s="13" t="s">
        <v>835</v>
      </c>
      <c r="B827" s="6" t="str">
        <f>VLOOKUP(A827,'FOLHA DE PAGAMENTO'!$A$3:$H$827,3,0)</f>
        <v>Tecnico de Enfermagem II</v>
      </c>
      <c r="C827" s="16">
        <f>VLOOKUP(A827,'FOLHA DE PAGAMENTO'!$A$3:$H$827,5,0)</f>
        <v>44715</v>
      </c>
      <c r="D827" s="17">
        <v>0</v>
      </c>
      <c r="E827" s="17">
        <f>VLOOKUP(A827,'13º SALÁRIO'!$A$3:$O$815,12,0)</f>
        <v>4876.54</v>
      </c>
      <c r="F827" s="17">
        <f>VLOOKUP(A827,'FOLHA DE PAGAMENTO'!$A$3:$H$827,8,0)</f>
        <v>4775.21</v>
      </c>
      <c r="G827" s="18">
        <f>VLOOKUP(A827,DESCONTOS!$A$3:$J$827,10,0)</f>
        <v>5037.71</v>
      </c>
      <c r="H827" s="17">
        <f t="shared" si="12"/>
        <v>4614.04</v>
      </c>
      <c r="I827" s="7"/>
    </row>
    <row r="828" spans="1:12">
      <c r="A828" s="13" t="s">
        <v>836</v>
      </c>
      <c r="B828" s="6" t="str">
        <f>VLOOKUP(A828,'FOLHA DE PAGAMENTO'!$A$3:$H$827,3,0)</f>
        <v>Fisioterapeuta I</v>
      </c>
      <c r="C828" s="16">
        <f>VLOOKUP(A828,'FOLHA DE PAGAMENTO'!$A$3:$H$827,5,0)</f>
        <v>44598</v>
      </c>
      <c r="D828" s="17">
        <v>0</v>
      </c>
      <c r="E828" s="17">
        <f>VLOOKUP(A828,'13º SALÁRIO'!$A$3:$O$815,12,0)</f>
        <v>5006.22</v>
      </c>
      <c r="F828" s="17">
        <f>VLOOKUP(A828,'FOLHA DE PAGAMENTO'!$A$3:$H$827,8,0)</f>
        <v>5168.21</v>
      </c>
      <c r="G828" s="18">
        <f>VLOOKUP(A828,DESCONTOS!$A$3:$J$827,10,0)</f>
        <v>3811.94</v>
      </c>
      <c r="H828" s="17">
        <f t="shared" si="12"/>
        <v>6362.49</v>
      </c>
      <c r="I828" s="7"/>
    </row>
    <row r="829" spans="1:12">
      <c r="A829" s="13" t="s">
        <v>837</v>
      </c>
      <c r="B829" s="6" t="str">
        <f>VLOOKUP(A829,'FOLHA DE PAGAMENTO'!$A$3:$H$827,3,0)</f>
        <v>Tecnico de Enfermagem II</v>
      </c>
      <c r="C829" s="16">
        <f>VLOOKUP(A829,'FOLHA DE PAGAMENTO'!$A$3:$H$827,5,0)</f>
        <v>45026</v>
      </c>
      <c r="D829" s="17">
        <v>0</v>
      </c>
      <c r="E829" s="17">
        <f>VLOOKUP(A829,'13º SALÁRIO'!$A$3:$O$815,12,0)</f>
        <v>4341.32</v>
      </c>
      <c r="F829" s="17">
        <f>VLOOKUP(A829,'FOLHA DE PAGAMENTO'!$A$3:$H$827,8,0)</f>
        <v>7584.75</v>
      </c>
      <c r="G829" s="18">
        <f>VLOOKUP(A829,DESCONTOS!$A$3:$J$827,10,0)</f>
        <v>10188.33</v>
      </c>
      <c r="H829" s="17">
        <f t="shared" si="12"/>
        <v>1737.7399999999998</v>
      </c>
      <c r="I829" s="7"/>
    </row>
    <row r="830" spans="1:12" ht="15.75" thickBot="1">
      <c r="A830" s="19"/>
      <c r="B830" s="20"/>
      <c r="C830" s="21"/>
      <c r="D830" s="8"/>
      <c r="E830" s="22" t="s">
        <v>838</v>
      </c>
      <c r="F830" s="23"/>
      <c r="G830" s="23"/>
      <c r="H830" s="24">
        <f>SUM(H6:H829)</f>
        <v>4242712.5199999986</v>
      </c>
      <c r="I830" s="7"/>
    </row>
    <row r="831" spans="1:12">
      <c r="A831" s="19" t="s">
        <v>839</v>
      </c>
      <c r="B831" s="8"/>
      <c r="C831" s="8"/>
      <c r="D831" s="8"/>
      <c r="E831" s="8"/>
      <c r="F831" s="8"/>
      <c r="G831" s="25"/>
      <c r="H831" s="8"/>
      <c r="I831" s="8"/>
      <c r="J831" s="8"/>
      <c r="K831" s="8"/>
      <c r="L831" s="8"/>
    </row>
    <row r="832" spans="1:12">
      <c r="A832" s="19" t="s">
        <v>840</v>
      </c>
      <c r="B832" s="8"/>
      <c r="C832" s="8"/>
      <c r="D832" s="8"/>
      <c r="E832" s="8"/>
      <c r="F832" s="8"/>
      <c r="G832" s="25"/>
      <c r="H832" s="8"/>
      <c r="I832" s="8"/>
      <c r="J832" s="8"/>
      <c r="K832" s="8"/>
      <c r="L832" s="8"/>
    </row>
    <row r="833" spans="9:12">
      <c r="I833" s="8"/>
      <c r="J833" s="8"/>
      <c r="K833" s="8"/>
      <c r="L833" s="8"/>
    </row>
  </sheetData>
  <autoFilter ref="A5:L844" xr:uid="{C12E6500-C9F2-40A3-B957-38E33FDC1345}"/>
  <sortState xmlns:xlrd2="http://schemas.microsoft.com/office/spreadsheetml/2017/richdata2" ref="A6:H829">
    <sortCondition ref="A5"/>
  </sortState>
  <mergeCells count="5">
    <mergeCell ref="B1:H1"/>
    <mergeCell ref="A3:H3"/>
    <mergeCell ref="B4:C4"/>
    <mergeCell ref="E4:H4"/>
    <mergeCell ref="A2:H2"/>
  </mergeCells>
  <conditionalFormatting sqref="A6:A48">
    <cfRule type="duplicateValues" dxfId="12" priority="7"/>
  </conditionalFormatting>
  <conditionalFormatting sqref="A49:A801">
    <cfRule type="duplicateValues" dxfId="11" priority="6"/>
  </conditionalFormatting>
  <conditionalFormatting sqref="A6:A801">
    <cfRule type="duplicateValues" dxfId="10" priority="4"/>
  </conditionalFormatting>
  <conditionalFormatting sqref="A1654:A1048576 A1:A821">
    <cfRule type="duplicateValues" dxfId="9" priority="2"/>
  </conditionalFormatting>
  <conditionalFormatting sqref="A802:A821">
    <cfRule type="duplicateValues" dxfId="8" priority="10"/>
  </conditionalFormatting>
  <conditionalFormatting sqref="A1:A829 A1654:A1048576">
    <cfRule type="duplicateValues" dxfId="7" priority="1"/>
  </conditionalFormatting>
  <pageMargins left="0.7" right="0.7" top="0.75" bottom="0.75" header="0.3" footer="0.3"/>
  <pageSetup paperSize="9" scale="68" fitToHeight="0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7CA4B-383A-477E-A502-1FF37B75FF5E}">
  <dimension ref="A1:H827"/>
  <sheetViews>
    <sheetView workbookViewId="0">
      <selection activeCell="C8" sqref="C8"/>
    </sheetView>
  </sheetViews>
  <sheetFormatPr defaultColWidth="11.42578125" defaultRowHeight="15"/>
  <cols>
    <col min="1" max="1" width="52.28515625" style="1" customWidth="1"/>
    <col min="2" max="2" width="12" style="1" customWidth="1"/>
    <col min="3" max="3" width="28.42578125" style="1" customWidth="1"/>
    <col min="4" max="4" width="7.5703125" style="1" customWidth="1"/>
    <col min="5" max="6" width="12.140625" style="1" customWidth="1"/>
    <col min="7" max="7" width="29.85546875" style="1" customWidth="1"/>
    <col min="8" max="8" width="9.140625" style="1" customWidth="1"/>
    <col min="9" max="244" width="11.42578125" style="1"/>
    <col min="245" max="245" width="52.28515625" style="1" customWidth="1"/>
    <col min="246" max="246" width="12" style="1" customWidth="1"/>
    <col min="247" max="247" width="28.42578125" style="1" customWidth="1"/>
    <col min="248" max="248" width="7.5703125" style="1" customWidth="1"/>
    <col min="249" max="249" width="10.140625" style="1" customWidth="1"/>
    <col min="250" max="250" width="12.140625" style="1" customWidth="1"/>
    <col min="251" max="251" width="11" style="1" customWidth="1"/>
    <col min="252" max="252" width="9.140625" style="1" customWidth="1"/>
    <col min="253" max="253" width="7.42578125" style="1" customWidth="1"/>
    <col min="254" max="254" width="29.85546875" style="1" customWidth="1"/>
    <col min="255" max="255" width="10.85546875" style="1" customWidth="1"/>
    <col min="256" max="256" width="9.140625" style="1" customWidth="1"/>
    <col min="257" max="257" width="9.28515625" style="1" customWidth="1"/>
    <col min="258" max="259" width="9.140625" style="1" customWidth="1"/>
    <col min="260" max="500" width="11.42578125" style="1"/>
    <col min="501" max="501" width="52.28515625" style="1" customWidth="1"/>
    <col min="502" max="502" width="12" style="1" customWidth="1"/>
    <col min="503" max="503" width="28.42578125" style="1" customWidth="1"/>
    <col min="504" max="504" width="7.5703125" style="1" customWidth="1"/>
    <col min="505" max="505" width="10.140625" style="1" customWidth="1"/>
    <col min="506" max="506" width="12.140625" style="1" customWidth="1"/>
    <col min="507" max="507" width="11" style="1" customWidth="1"/>
    <col min="508" max="508" width="9.140625" style="1" customWidth="1"/>
    <col min="509" max="509" width="7.42578125" style="1" customWidth="1"/>
    <col min="510" max="510" width="29.85546875" style="1" customWidth="1"/>
    <col min="511" max="511" width="10.85546875" style="1" customWidth="1"/>
    <col min="512" max="512" width="9.140625" style="1" customWidth="1"/>
    <col min="513" max="513" width="9.28515625" style="1" customWidth="1"/>
    <col min="514" max="515" width="9.140625" style="1" customWidth="1"/>
    <col min="516" max="756" width="11.42578125" style="1"/>
    <col min="757" max="757" width="52.28515625" style="1" customWidth="1"/>
    <col min="758" max="758" width="12" style="1" customWidth="1"/>
    <col min="759" max="759" width="28.42578125" style="1" customWidth="1"/>
    <col min="760" max="760" width="7.5703125" style="1" customWidth="1"/>
    <col min="761" max="761" width="10.140625" style="1" customWidth="1"/>
    <col min="762" max="762" width="12.140625" style="1" customWidth="1"/>
    <col min="763" max="763" width="11" style="1" customWidth="1"/>
    <col min="764" max="764" width="9.140625" style="1" customWidth="1"/>
    <col min="765" max="765" width="7.42578125" style="1" customWidth="1"/>
    <col min="766" max="766" width="29.85546875" style="1" customWidth="1"/>
    <col min="767" max="767" width="10.85546875" style="1" customWidth="1"/>
    <col min="768" max="768" width="9.140625" style="1" customWidth="1"/>
    <col min="769" max="769" width="9.28515625" style="1" customWidth="1"/>
    <col min="770" max="771" width="9.140625" style="1" customWidth="1"/>
    <col min="772" max="1012" width="11.42578125" style="1"/>
    <col min="1013" max="1013" width="52.28515625" style="1" customWidth="1"/>
    <col min="1014" max="1014" width="12" style="1" customWidth="1"/>
    <col min="1015" max="1015" width="28.42578125" style="1" customWidth="1"/>
    <col min="1016" max="1016" width="7.5703125" style="1" customWidth="1"/>
    <col min="1017" max="1017" width="10.140625" style="1" customWidth="1"/>
    <col min="1018" max="1018" width="12.140625" style="1" customWidth="1"/>
    <col min="1019" max="1019" width="11" style="1" customWidth="1"/>
    <col min="1020" max="1020" width="9.140625" style="1" customWidth="1"/>
    <col min="1021" max="1021" width="7.42578125" style="1" customWidth="1"/>
    <col min="1022" max="1022" width="29.85546875" style="1" customWidth="1"/>
    <col min="1023" max="1023" width="10.85546875" style="1" customWidth="1"/>
    <col min="1024" max="1024" width="9.140625" style="1" customWidth="1"/>
    <col min="1025" max="1025" width="9.28515625" style="1" customWidth="1"/>
    <col min="1026" max="1027" width="9.140625" style="1" customWidth="1"/>
    <col min="1028" max="1268" width="11.42578125" style="1"/>
    <col min="1269" max="1269" width="52.28515625" style="1" customWidth="1"/>
    <col min="1270" max="1270" width="12" style="1" customWidth="1"/>
    <col min="1271" max="1271" width="28.42578125" style="1" customWidth="1"/>
    <col min="1272" max="1272" width="7.5703125" style="1" customWidth="1"/>
    <col min="1273" max="1273" width="10.140625" style="1" customWidth="1"/>
    <col min="1274" max="1274" width="12.140625" style="1" customWidth="1"/>
    <col min="1275" max="1275" width="11" style="1" customWidth="1"/>
    <col min="1276" max="1276" width="9.140625" style="1" customWidth="1"/>
    <col min="1277" max="1277" width="7.42578125" style="1" customWidth="1"/>
    <col min="1278" max="1278" width="29.85546875" style="1" customWidth="1"/>
    <col min="1279" max="1279" width="10.85546875" style="1" customWidth="1"/>
    <col min="1280" max="1280" width="9.140625" style="1" customWidth="1"/>
    <col min="1281" max="1281" width="9.28515625" style="1" customWidth="1"/>
    <col min="1282" max="1283" width="9.140625" style="1" customWidth="1"/>
    <col min="1284" max="1524" width="11.42578125" style="1"/>
    <col min="1525" max="1525" width="52.28515625" style="1" customWidth="1"/>
    <col min="1526" max="1526" width="12" style="1" customWidth="1"/>
    <col min="1527" max="1527" width="28.42578125" style="1" customWidth="1"/>
    <col min="1528" max="1528" width="7.5703125" style="1" customWidth="1"/>
    <col min="1529" max="1529" width="10.140625" style="1" customWidth="1"/>
    <col min="1530" max="1530" width="12.140625" style="1" customWidth="1"/>
    <col min="1531" max="1531" width="11" style="1" customWidth="1"/>
    <col min="1532" max="1532" width="9.140625" style="1" customWidth="1"/>
    <col min="1533" max="1533" width="7.42578125" style="1" customWidth="1"/>
    <col min="1534" max="1534" width="29.85546875" style="1" customWidth="1"/>
    <col min="1535" max="1535" width="10.85546875" style="1" customWidth="1"/>
    <col min="1536" max="1536" width="9.140625" style="1" customWidth="1"/>
    <col min="1537" max="1537" width="9.28515625" style="1" customWidth="1"/>
    <col min="1538" max="1539" width="9.140625" style="1" customWidth="1"/>
    <col min="1540" max="1780" width="11.42578125" style="1"/>
    <col min="1781" max="1781" width="52.28515625" style="1" customWidth="1"/>
    <col min="1782" max="1782" width="12" style="1" customWidth="1"/>
    <col min="1783" max="1783" width="28.42578125" style="1" customWidth="1"/>
    <col min="1784" max="1784" width="7.5703125" style="1" customWidth="1"/>
    <col min="1785" max="1785" width="10.140625" style="1" customWidth="1"/>
    <col min="1786" max="1786" width="12.140625" style="1" customWidth="1"/>
    <col min="1787" max="1787" width="11" style="1" customWidth="1"/>
    <col min="1788" max="1788" width="9.140625" style="1" customWidth="1"/>
    <col min="1789" max="1789" width="7.42578125" style="1" customWidth="1"/>
    <col min="1790" max="1790" width="29.85546875" style="1" customWidth="1"/>
    <col min="1791" max="1791" width="10.85546875" style="1" customWidth="1"/>
    <col min="1792" max="1792" width="9.140625" style="1" customWidth="1"/>
    <col min="1793" max="1793" width="9.28515625" style="1" customWidth="1"/>
    <col min="1794" max="1795" width="9.140625" style="1" customWidth="1"/>
    <col min="1796" max="2036" width="11.42578125" style="1"/>
    <col min="2037" max="2037" width="52.28515625" style="1" customWidth="1"/>
    <col min="2038" max="2038" width="12" style="1" customWidth="1"/>
    <col min="2039" max="2039" width="28.42578125" style="1" customWidth="1"/>
    <col min="2040" max="2040" width="7.5703125" style="1" customWidth="1"/>
    <col min="2041" max="2041" width="10.140625" style="1" customWidth="1"/>
    <col min="2042" max="2042" width="12.140625" style="1" customWidth="1"/>
    <col min="2043" max="2043" width="11" style="1" customWidth="1"/>
    <col min="2044" max="2044" width="9.140625" style="1" customWidth="1"/>
    <col min="2045" max="2045" width="7.42578125" style="1" customWidth="1"/>
    <col min="2046" max="2046" width="29.85546875" style="1" customWidth="1"/>
    <col min="2047" max="2047" width="10.85546875" style="1" customWidth="1"/>
    <col min="2048" max="2048" width="9.140625" style="1" customWidth="1"/>
    <col min="2049" max="2049" width="9.28515625" style="1" customWidth="1"/>
    <col min="2050" max="2051" width="9.140625" style="1" customWidth="1"/>
    <col min="2052" max="2292" width="11.42578125" style="1"/>
    <col min="2293" max="2293" width="52.28515625" style="1" customWidth="1"/>
    <col min="2294" max="2294" width="12" style="1" customWidth="1"/>
    <col min="2295" max="2295" width="28.42578125" style="1" customWidth="1"/>
    <col min="2296" max="2296" width="7.5703125" style="1" customWidth="1"/>
    <col min="2297" max="2297" width="10.140625" style="1" customWidth="1"/>
    <col min="2298" max="2298" width="12.140625" style="1" customWidth="1"/>
    <col min="2299" max="2299" width="11" style="1" customWidth="1"/>
    <col min="2300" max="2300" width="9.140625" style="1" customWidth="1"/>
    <col min="2301" max="2301" width="7.42578125" style="1" customWidth="1"/>
    <col min="2302" max="2302" width="29.85546875" style="1" customWidth="1"/>
    <col min="2303" max="2303" width="10.85546875" style="1" customWidth="1"/>
    <col min="2304" max="2304" width="9.140625" style="1" customWidth="1"/>
    <col min="2305" max="2305" width="9.28515625" style="1" customWidth="1"/>
    <col min="2306" max="2307" width="9.140625" style="1" customWidth="1"/>
    <col min="2308" max="2548" width="11.42578125" style="1"/>
    <col min="2549" max="2549" width="52.28515625" style="1" customWidth="1"/>
    <col min="2550" max="2550" width="12" style="1" customWidth="1"/>
    <col min="2551" max="2551" width="28.42578125" style="1" customWidth="1"/>
    <col min="2552" max="2552" width="7.5703125" style="1" customWidth="1"/>
    <col min="2553" max="2553" width="10.140625" style="1" customWidth="1"/>
    <col min="2554" max="2554" width="12.140625" style="1" customWidth="1"/>
    <col min="2555" max="2555" width="11" style="1" customWidth="1"/>
    <col min="2556" max="2556" width="9.140625" style="1" customWidth="1"/>
    <col min="2557" max="2557" width="7.42578125" style="1" customWidth="1"/>
    <col min="2558" max="2558" width="29.85546875" style="1" customWidth="1"/>
    <col min="2559" max="2559" width="10.85546875" style="1" customWidth="1"/>
    <col min="2560" max="2560" width="9.140625" style="1" customWidth="1"/>
    <col min="2561" max="2561" width="9.28515625" style="1" customWidth="1"/>
    <col min="2562" max="2563" width="9.140625" style="1" customWidth="1"/>
    <col min="2564" max="2804" width="11.42578125" style="1"/>
    <col min="2805" max="2805" width="52.28515625" style="1" customWidth="1"/>
    <col min="2806" max="2806" width="12" style="1" customWidth="1"/>
    <col min="2807" max="2807" width="28.42578125" style="1" customWidth="1"/>
    <col min="2808" max="2808" width="7.5703125" style="1" customWidth="1"/>
    <col min="2809" max="2809" width="10.140625" style="1" customWidth="1"/>
    <col min="2810" max="2810" width="12.140625" style="1" customWidth="1"/>
    <col min="2811" max="2811" width="11" style="1" customWidth="1"/>
    <col min="2812" max="2812" width="9.140625" style="1" customWidth="1"/>
    <col min="2813" max="2813" width="7.42578125" style="1" customWidth="1"/>
    <col min="2814" max="2814" width="29.85546875" style="1" customWidth="1"/>
    <col min="2815" max="2815" width="10.85546875" style="1" customWidth="1"/>
    <col min="2816" max="2816" width="9.140625" style="1" customWidth="1"/>
    <col min="2817" max="2817" width="9.28515625" style="1" customWidth="1"/>
    <col min="2818" max="2819" width="9.140625" style="1" customWidth="1"/>
    <col min="2820" max="3060" width="11.42578125" style="1"/>
    <col min="3061" max="3061" width="52.28515625" style="1" customWidth="1"/>
    <col min="3062" max="3062" width="12" style="1" customWidth="1"/>
    <col min="3063" max="3063" width="28.42578125" style="1" customWidth="1"/>
    <col min="3064" max="3064" width="7.5703125" style="1" customWidth="1"/>
    <col min="3065" max="3065" width="10.140625" style="1" customWidth="1"/>
    <col min="3066" max="3066" width="12.140625" style="1" customWidth="1"/>
    <col min="3067" max="3067" width="11" style="1" customWidth="1"/>
    <col min="3068" max="3068" width="9.140625" style="1" customWidth="1"/>
    <col min="3069" max="3069" width="7.42578125" style="1" customWidth="1"/>
    <col min="3070" max="3070" width="29.85546875" style="1" customWidth="1"/>
    <col min="3071" max="3071" width="10.85546875" style="1" customWidth="1"/>
    <col min="3072" max="3072" width="9.140625" style="1" customWidth="1"/>
    <col min="3073" max="3073" width="9.28515625" style="1" customWidth="1"/>
    <col min="3074" max="3075" width="9.140625" style="1" customWidth="1"/>
    <col min="3076" max="3316" width="11.42578125" style="1"/>
    <col min="3317" max="3317" width="52.28515625" style="1" customWidth="1"/>
    <col min="3318" max="3318" width="12" style="1" customWidth="1"/>
    <col min="3319" max="3319" width="28.42578125" style="1" customWidth="1"/>
    <col min="3320" max="3320" width="7.5703125" style="1" customWidth="1"/>
    <col min="3321" max="3321" width="10.140625" style="1" customWidth="1"/>
    <col min="3322" max="3322" width="12.140625" style="1" customWidth="1"/>
    <col min="3323" max="3323" width="11" style="1" customWidth="1"/>
    <col min="3324" max="3324" width="9.140625" style="1" customWidth="1"/>
    <col min="3325" max="3325" width="7.42578125" style="1" customWidth="1"/>
    <col min="3326" max="3326" width="29.85546875" style="1" customWidth="1"/>
    <col min="3327" max="3327" width="10.85546875" style="1" customWidth="1"/>
    <col min="3328" max="3328" width="9.140625" style="1" customWidth="1"/>
    <col min="3329" max="3329" width="9.28515625" style="1" customWidth="1"/>
    <col min="3330" max="3331" width="9.140625" style="1" customWidth="1"/>
    <col min="3332" max="3572" width="11.42578125" style="1"/>
    <col min="3573" max="3573" width="52.28515625" style="1" customWidth="1"/>
    <col min="3574" max="3574" width="12" style="1" customWidth="1"/>
    <col min="3575" max="3575" width="28.42578125" style="1" customWidth="1"/>
    <col min="3576" max="3576" width="7.5703125" style="1" customWidth="1"/>
    <col min="3577" max="3577" width="10.140625" style="1" customWidth="1"/>
    <col min="3578" max="3578" width="12.140625" style="1" customWidth="1"/>
    <col min="3579" max="3579" width="11" style="1" customWidth="1"/>
    <col min="3580" max="3580" width="9.140625" style="1" customWidth="1"/>
    <col min="3581" max="3581" width="7.42578125" style="1" customWidth="1"/>
    <col min="3582" max="3582" width="29.85546875" style="1" customWidth="1"/>
    <col min="3583" max="3583" width="10.85546875" style="1" customWidth="1"/>
    <col min="3584" max="3584" width="9.140625" style="1" customWidth="1"/>
    <col min="3585" max="3585" width="9.28515625" style="1" customWidth="1"/>
    <col min="3586" max="3587" width="9.140625" style="1" customWidth="1"/>
    <col min="3588" max="3828" width="11.42578125" style="1"/>
    <col min="3829" max="3829" width="52.28515625" style="1" customWidth="1"/>
    <col min="3830" max="3830" width="12" style="1" customWidth="1"/>
    <col min="3831" max="3831" width="28.42578125" style="1" customWidth="1"/>
    <col min="3832" max="3832" width="7.5703125" style="1" customWidth="1"/>
    <col min="3833" max="3833" width="10.140625" style="1" customWidth="1"/>
    <col min="3834" max="3834" width="12.140625" style="1" customWidth="1"/>
    <col min="3835" max="3835" width="11" style="1" customWidth="1"/>
    <col min="3836" max="3836" width="9.140625" style="1" customWidth="1"/>
    <col min="3837" max="3837" width="7.42578125" style="1" customWidth="1"/>
    <col min="3838" max="3838" width="29.85546875" style="1" customWidth="1"/>
    <col min="3839" max="3839" width="10.85546875" style="1" customWidth="1"/>
    <col min="3840" max="3840" width="9.140625" style="1" customWidth="1"/>
    <col min="3841" max="3841" width="9.28515625" style="1" customWidth="1"/>
    <col min="3842" max="3843" width="9.140625" style="1" customWidth="1"/>
    <col min="3844" max="4084" width="11.42578125" style="1"/>
    <col min="4085" max="4085" width="52.28515625" style="1" customWidth="1"/>
    <col min="4086" max="4086" width="12" style="1" customWidth="1"/>
    <col min="4087" max="4087" width="28.42578125" style="1" customWidth="1"/>
    <col min="4088" max="4088" width="7.5703125" style="1" customWidth="1"/>
    <col min="4089" max="4089" width="10.140625" style="1" customWidth="1"/>
    <col min="4090" max="4090" width="12.140625" style="1" customWidth="1"/>
    <col min="4091" max="4091" width="11" style="1" customWidth="1"/>
    <col min="4092" max="4092" width="9.140625" style="1" customWidth="1"/>
    <col min="4093" max="4093" width="7.42578125" style="1" customWidth="1"/>
    <col min="4094" max="4094" width="29.85546875" style="1" customWidth="1"/>
    <col min="4095" max="4095" width="10.85546875" style="1" customWidth="1"/>
    <col min="4096" max="4096" width="9.140625" style="1" customWidth="1"/>
    <col min="4097" max="4097" width="9.28515625" style="1" customWidth="1"/>
    <col min="4098" max="4099" width="9.140625" style="1" customWidth="1"/>
    <col min="4100" max="4340" width="11.42578125" style="1"/>
    <col min="4341" max="4341" width="52.28515625" style="1" customWidth="1"/>
    <col min="4342" max="4342" width="12" style="1" customWidth="1"/>
    <col min="4343" max="4343" width="28.42578125" style="1" customWidth="1"/>
    <col min="4344" max="4344" width="7.5703125" style="1" customWidth="1"/>
    <col min="4345" max="4345" width="10.140625" style="1" customWidth="1"/>
    <col min="4346" max="4346" width="12.140625" style="1" customWidth="1"/>
    <col min="4347" max="4347" width="11" style="1" customWidth="1"/>
    <col min="4348" max="4348" width="9.140625" style="1" customWidth="1"/>
    <col min="4349" max="4349" width="7.42578125" style="1" customWidth="1"/>
    <col min="4350" max="4350" width="29.85546875" style="1" customWidth="1"/>
    <col min="4351" max="4351" width="10.85546875" style="1" customWidth="1"/>
    <col min="4352" max="4352" width="9.140625" style="1" customWidth="1"/>
    <col min="4353" max="4353" width="9.28515625" style="1" customWidth="1"/>
    <col min="4354" max="4355" width="9.140625" style="1" customWidth="1"/>
    <col min="4356" max="4596" width="11.42578125" style="1"/>
    <col min="4597" max="4597" width="52.28515625" style="1" customWidth="1"/>
    <col min="4598" max="4598" width="12" style="1" customWidth="1"/>
    <col min="4599" max="4599" width="28.42578125" style="1" customWidth="1"/>
    <col min="4600" max="4600" width="7.5703125" style="1" customWidth="1"/>
    <col min="4601" max="4601" width="10.140625" style="1" customWidth="1"/>
    <col min="4602" max="4602" width="12.140625" style="1" customWidth="1"/>
    <col min="4603" max="4603" width="11" style="1" customWidth="1"/>
    <col min="4604" max="4604" width="9.140625" style="1" customWidth="1"/>
    <col min="4605" max="4605" width="7.42578125" style="1" customWidth="1"/>
    <col min="4606" max="4606" width="29.85546875" style="1" customWidth="1"/>
    <col min="4607" max="4607" width="10.85546875" style="1" customWidth="1"/>
    <col min="4608" max="4608" width="9.140625" style="1" customWidth="1"/>
    <col min="4609" max="4609" width="9.28515625" style="1" customWidth="1"/>
    <col min="4610" max="4611" width="9.140625" style="1" customWidth="1"/>
    <col min="4612" max="4852" width="11.42578125" style="1"/>
    <col min="4853" max="4853" width="52.28515625" style="1" customWidth="1"/>
    <col min="4854" max="4854" width="12" style="1" customWidth="1"/>
    <col min="4855" max="4855" width="28.42578125" style="1" customWidth="1"/>
    <col min="4856" max="4856" width="7.5703125" style="1" customWidth="1"/>
    <col min="4857" max="4857" width="10.140625" style="1" customWidth="1"/>
    <col min="4858" max="4858" width="12.140625" style="1" customWidth="1"/>
    <col min="4859" max="4859" width="11" style="1" customWidth="1"/>
    <col min="4860" max="4860" width="9.140625" style="1" customWidth="1"/>
    <col min="4861" max="4861" width="7.42578125" style="1" customWidth="1"/>
    <col min="4862" max="4862" width="29.85546875" style="1" customWidth="1"/>
    <col min="4863" max="4863" width="10.85546875" style="1" customWidth="1"/>
    <col min="4864" max="4864" width="9.140625" style="1" customWidth="1"/>
    <col min="4865" max="4865" width="9.28515625" style="1" customWidth="1"/>
    <col min="4866" max="4867" width="9.140625" style="1" customWidth="1"/>
    <col min="4868" max="5108" width="11.42578125" style="1"/>
    <col min="5109" max="5109" width="52.28515625" style="1" customWidth="1"/>
    <col min="5110" max="5110" width="12" style="1" customWidth="1"/>
    <col min="5111" max="5111" width="28.42578125" style="1" customWidth="1"/>
    <col min="5112" max="5112" width="7.5703125" style="1" customWidth="1"/>
    <col min="5113" max="5113" width="10.140625" style="1" customWidth="1"/>
    <col min="5114" max="5114" width="12.140625" style="1" customWidth="1"/>
    <col min="5115" max="5115" width="11" style="1" customWidth="1"/>
    <col min="5116" max="5116" width="9.140625" style="1" customWidth="1"/>
    <col min="5117" max="5117" width="7.42578125" style="1" customWidth="1"/>
    <col min="5118" max="5118" width="29.85546875" style="1" customWidth="1"/>
    <col min="5119" max="5119" width="10.85546875" style="1" customWidth="1"/>
    <col min="5120" max="5120" width="9.140625" style="1" customWidth="1"/>
    <col min="5121" max="5121" width="9.28515625" style="1" customWidth="1"/>
    <col min="5122" max="5123" width="9.140625" style="1" customWidth="1"/>
    <col min="5124" max="5364" width="11.42578125" style="1"/>
    <col min="5365" max="5365" width="52.28515625" style="1" customWidth="1"/>
    <col min="5366" max="5366" width="12" style="1" customWidth="1"/>
    <col min="5367" max="5367" width="28.42578125" style="1" customWidth="1"/>
    <col min="5368" max="5368" width="7.5703125" style="1" customWidth="1"/>
    <col min="5369" max="5369" width="10.140625" style="1" customWidth="1"/>
    <col min="5370" max="5370" width="12.140625" style="1" customWidth="1"/>
    <col min="5371" max="5371" width="11" style="1" customWidth="1"/>
    <col min="5372" max="5372" width="9.140625" style="1" customWidth="1"/>
    <col min="5373" max="5373" width="7.42578125" style="1" customWidth="1"/>
    <col min="5374" max="5374" width="29.85546875" style="1" customWidth="1"/>
    <col min="5375" max="5375" width="10.85546875" style="1" customWidth="1"/>
    <col min="5376" max="5376" width="9.140625" style="1" customWidth="1"/>
    <col min="5377" max="5377" width="9.28515625" style="1" customWidth="1"/>
    <col min="5378" max="5379" width="9.140625" style="1" customWidth="1"/>
    <col min="5380" max="5620" width="11.42578125" style="1"/>
    <col min="5621" max="5621" width="52.28515625" style="1" customWidth="1"/>
    <col min="5622" max="5622" width="12" style="1" customWidth="1"/>
    <col min="5623" max="5623" width="28.42578125" style="1" customWidth="1"/>
    <col min="5624" max="5624" width="7.5703125" style="1" customWidth="1"/>
    <col min="5625" max="5625" width="10.140625" style="1" customWidth="1"/>
    <col min="5626" max="5626" width="12.140625" style="1" customWidth="1"/>
    <col min="5627" max="5627" width="11" style="1" customWidth="1"/>
    <col min="5628" max="5628" width="9.140625" style="1" customWidth="1"/>
    <col min="5629" max="5629" width="7.42578125" style="1" customWidth="1"/>
    <col min="5630" max="5630" width="29.85546875" style="1" customWidth="1"/>
    <col min="5631" max="5631" width="10.85546875" style="1" customWidth="1"/>
    <col min="5632" max="5632" width="9.140625" style="1" customWidth="1"/>
    <col min="5633" max="5633" width="9.28515625" style="1" customWidth="1"/>
    <col min="5634" max="5635" width="9.140625" style="1" customWidth="1"/>
    <col min="5636" max="5876" width="11.42578125" style="1"/>
    <col min="5877" max="5877" width="52.28515625" style="1" customWidth="1"/>
    <col min="5878" max="5878" width="12" style="1" customWidth="1"/>
    <col min="5879" max="5879" width="28.42578125" style="1" customWidth="1"/>
    <col min="5880" max="5880" width="7.5703125" style="1" customWidth="1"/>
    <col min="5881" max="5881" width="10.140625" style="1" customWidth="1"/>
    <col min="5882" max="5882" width="12.140625" style="1" customWidth="1"/>
    <col min="5883" max="5883" width="11" style="1" customWidth="1"/>
    <col min="5884" max="5884" width="9.140625" style="1" customWidth="1"/>
    <col min="5885" max="5885" width="7.42578125" style="1" customWidth="1"/>
    <col min="5886" max="5886" width="29.85546875" style="1" customWidth="1"/>
    <col min="5887" max="5887" width="10.85546875" style="1" customWidth="1"/>
    <col min="5888" max="5888" width="9.140625" style="1" customWidth="1"/>
    <col min="5889" max="5889" width="9.28515625" style="1" customWidth="1"/>
    <col min="5890" max="5891" width="9.140625" style="1" customWidth="1"/>
    <col min="5892" max="6132" width="11.42578125" style="1"/>
    <col min="6133" max="6133" width="52.28515625" style="1" customWidth="1"/>
    <col min="6134" max="6134" width="12" style="1" customWidth="1"/>
    <col min="6135" max="6135" width="28.42578125" style="1" customWidth="1"/>
    <col min="6136" max="6136" width="7.5703125" style="1" customWidth="1"/>
    <col min="6137" max="6137" width="10.140625" style="1" customWidth="1"/>
    <col min="6138" max="6138" width="12.140625" style="1" customWidth="1"/>
    <col min="6139" max="6139" width="11" style="1" customWidth="1"/>
    <col min="6140" max="6140" width="9.140625" style="1" customWidth="1"/>
    <col min="6141" max="6141" width="7.42578125" style="1" customWidth="1"/>
    <col min="6142" max="6142" width="29.85546875" style="1" customWidth="1"/>
    <col min="6143" max="6143" width="10.85546875" style="1" customWidth="1"/>
    <col min="6144" max="6144" width="9.140625" style="1" customWidth="1"/>
    <col min="6145" max="6145" width="9.28515625" style="1" customWidth="1"/>
    <col min="6146" max="6147" width="9.140625" style="1" customWidth="1"/>
    <col min="6148" max="6388" width="11.42578125" style="1"/>
    <col min="6389" max="6389" width="52.28515625" style="1" customWidth="1"/>
    <col min="6390" max="6390" width="12" style="1" customWidth="1"/>
    <col min="6391" max="6391" width="28.42578125" style="1" customWidth="1"/>
    <col min="6392" max="6392" width="7.5703125" style="1" customWidth="1"/>
    <col min="6393" max="6393" width="10.140625" style="1" customWidth="1"/>
    <col min="6394" max="6394" width="12.140625" style="1" customWidth="1"/>
    <col min="6395" max="6395" width="11" style="1" customWidth="1"/>
    <col min="6396" max="6396" width="9.140625" style="1" customWidth="1"/>
    <col min="6397" max="6397" width="7.42578125" style="1" customWidth="1"/>
    <col min="6398" max="6398" width="29.85546875" style="1" customWidth="1"/>
    <col min="6399" max="6399" width="10.85546875" style="1" customWidth="1"/>
    <col min="6400" max="6400" width="9.140625" style="1" customWidth="1"/>
    <col min="6401" max="6401" width="9.28515625" style="1" customWidth="1"/>
    <col min="6402" max="6403" width="9.140625" style="1" customWidth="1"/>
    <col min="6404" max="6644" width="11.42578125" style="1"/>
    <col min="6645" max="6645" width="52.28515625" style="1" customWidth="1"/>
    <col min="6646" max="6646" width="12" style="1" customWidth="1"/>
    <col min="6647" max="6647" width="28.42578125" style="1" customWidth="1"/>
    <col min="6648" max="6648" width="7.5703125" style="1" customWidth="1"/>
    <col min="6649" max="6649" width="10.140625" style="1" customWidth="1"/>
    <col min="6650" max="6650" width="12.140625" style="1" customWidth="1"/>
    <col min="6651" max="6651" width="11" style="1" customWidth="1"/>
    <col min="6652" max="6652" width="9.140625" style="1" customWidth="1"/>
    <col min="6653" max="6653" width="7.42578125" style="1" customWidth="1"/>
    <col min="6654" max="6654" width="29.85546875" style="1" customWidth="1"/>
    <col min="6655" max="6655" width="10.85546875" style="1" customWidth="1"/>
    <col min="6656" max="6656" width="9.140625" style="1" customWidth="1"/>
    <col min="6657" max="6657" width="9.28515625" style="1" customWidth="1"/>
    <col min="6658" max="6659" width="9.140625" style="1" customWidth="1"/>
    <col min="6660" max="6900" width="11.42578125" style="1"/>
    <col min="6901" max="6901" width="52.28515625" style="1" customWidth="1"/>
    <col min="6902" max="6902" width="12" style="1" customWidth="1"/>
    <col min="6903" max="6903" width="28.42578125" style="1" customWidth="1"/>
    <col min="6904" max="6904" width="7.5703125" style="1" customWidth="1"/>
    <col min="6905" max="6905" width="10.140625" style="1" customWidth="1"/>
    <col min="6906" max="6906" width="12.140625" style="1" customWidth="1"/>
    <col min="6907" max="6907" width="11" style="1" customWidth="1"/>
    <col min="6908" max="6908" width="9.140625" style="1" customWidth="1"/>
    <col min="6909" max="6909" width="7.42578125" style="1" customWidth="1"/>
    <col min="6910" max="6910" width="29.85546875" style="1" customWidth="1"/>
    <col min="6911" max="6911" width="10.85546875" style="1" customWidth="1"/>
    <col min="6912" max="6912" width="9.140625" style="1" customWidth="1"/>
    <col min="6913" max="6913" width="9.28515625" style="1" customWidth="1"/>
    <col min="6914" max="6915" width="9.140625" style="1" customWidth="1"/>
    <col min="6916" max="7156" width="11.42578125" style="1"/>
    <col min="7157" max="7157" width="52.28515625" style="1" customWidth="1"/>
    <col min="7158" max="7158" width="12" style="1" customWidth="1"/>
    <col min="7159" max="7159" width="28.42578125" style="1" customWidth="1"/>
    <col min="7160" max="7160" width="7.5703125" style="1" customWidth="1"/>
    <col min="7161" max="7161" width="10.140625" style="1" customWidth="1"/>
    <col min="7162" max="7162" width="12.140625" style="1" customWidth="1"/>
    <col min="7163" max="7163" width="11" style="1" customWidth="1"/>
    <col min="7164" max="7164" width="9.140625" style="1" customWidth="1"/>
    <col min="7165" max="7165" width="7.42578125" style="1" customWidth="1"/>
    <col min="7166" max="7166" width="29.85546875" style="1" customWidth="1"/>
    <col min="7167" max="7167" width="10.85546875" style="1" customWidth="1"/>
    <col min="7168" max="7168" width="9.140625" style="1" customWidth="1"/>
    <col min="7169" max="7169" width="9.28515625" style="1" customWidth="1"/>
    <col min="7170" max="7171" width="9.140625" style="1" customWidth="1"/>
    <col min="7172" max="7412" width="11.42578125" style="1"/>
    <col min="7413" max="7413" width="52.28515625" style="1" customWidth="1"/>
    <col min="7414" max="7414" width="12" style="1" customWidth="1"/>
    <col min="7415" max="7415" width="28.42578125" style="1" customWidth="1"/>
    <col min="7416" max="7416" width="7.5703125" style="1" customWidth="1"/>
    <col min="7417" max="7417" width="10.140625" style="1" customWidth="1"/>
    <col min="7418" max="7418" width="12.140625" style="1" customWidth="1"/>
    <col min="7419" max="7419" width="11" style="1" customWidth="1"/>
    <col min="7420" max="7420" width="9.140625" style="1" customWidth="1"/>
    <col min="7421" max="7421" width="7.42578125" style="1" customWidth="1"/>
    <col min="7422" max="7422" width="29.85546875" style="1" customWidth="1"/>
    <col min="7423" max="7423" width="10.85546875" style="1" customWidth="1"/>
    <col min="7424" max="7424" width="9.140625" style="1" customWidth="1"/>
    <col min="7425" max="7425" width="9.28515625" style="1" customWidth="1"/>
    <col min="7426" max="7427" width="9.140625" style="1" customWidth="1"/>
    <col min="7428" max="7668" width="11.42578125" style="1"/>
    <col min="7669" max="7669" width="52.28515625" style="1" customWidth="1"/>
    <col min="7670" max="7670" width="12" style="1" customWidth="1"/>
    <col min="7671" max="7671" width="28.42578125" style="1" customWidth="1"/>
    <col min="7672" max="7672" width="7.5703125" style="1" customWidth="1"/>
    <col min="7673" max="7673" width="10.140625" style="1" customWidth="1"/>
    <col min="7674" max="7674" width="12.140625" style="1" customWidth="1"/>
    <col min="7675" max="7675" width="11" style="1" customWidth="1"/>
    <col min="7676" max="7676" width="9.140625" style="1" customWidth="1"/>
    <col min="7677" max="7677" width="7.42578125" style="1" customWidth="1"/>
    <col min="7678" max="7678" width="29.85546875" style="1" customWidth="1"/>
    <col min="7679" max="7679" width="10.85546875" style="1" customWidth="1"/>
    <col min="7680" max="7680" width="9.140625" style="1" customWidth="1"/>
    <col min="7681" max="7681" width="9.28515625" style="1" customWidth="1"/>
    <col min="7682" max="7683" width="9.140625" style="1" customWidth="1"/>
    <col min="7684" max="7924" width="11.42578125" style="1"/>
    <col min="7925" max="7925" width="52.28515625" style="1" customWidth="1"/>
    <col min="7926" max="7926" width="12" style="1" customWidth="1"/>
    <col min="7927" max="7927" width="28.42578125" style="1" customWidth="1"/>
    <col min="7928" max="7928" width="7.5703125" style="1" customWidth="1"/>
    <col min="7929" max="7929" width="10.140625" style="1" customWidth="1"/>
    <col min="7930" max="7930" width="12.140625" style="1" customWidth="1"/>
    <col min="7931" max="7931" width="11" style="1" customWidth="1"/>
    <col min="7932" max="7932" width="9.140625" style="1" customWidth="1"/>
    <col min="7933" max="7933" width="7.42578125" style="1" customWidth="1"/>
    <col min="7934" max="7934" width="29.85546875" style="1" customWidth="1"/>
    <col min="7935" max="7935" width="10.85546875" style="1" customWidth="1"/>
    <col min="7936" max="7936" width="9.140625" style="1" customWidth="1"/>
    <col min="7937" max="7937" width="9.28515625" style="1" customWidth="1"/>
    <col min="7938" max="7939" width="9.140625" style="1" customWidth="1"/>
    <col min="7940" max="8180" width="11.42578125" style="1"/>
    <col min="8181" max="8181" width="52.28515625" style="1" customWidth="1"/>
    <col min="8182" max="8182" width="12" style="1" customWidth="1"/>
    <col min="8183" max="8183" width="28.42578125" style="1" customWidth="1"/>
    <col min="8184" max="8184" width="7.5703125" style="1" customWidth="1"/>
    <col min="8185" max="8185" width="10.140625" style="1" customWidth="1"/>
    <col min="8186" max="8186" width="12.140625" style="1" customWidth="1"/>
    <col min="8187" max="8187" width="11" style="1" customWidth="1"/>
    <col min="8188" max="8188" width="9.140625" style="1" customWidth="1"/>
    <col min="8189" max="8189" width="7.42578125" style="1" customWidth="1"/>
    <col min="8190" max="8190" width="29.85546875" style="1" customWidth="1"/>
    <col min="8191" max="8191" width="10.85546875" style="1" customWidth="1"/>
    <col min="8192" max="8192" width="9.140625" style="1" customWidth="1"/>
    <col min="8193" max="8193" width="9.28515625" style="1" customWidth="1"/>
    <col min="8194" max="8195" width="9.140625" style="1" customWidth="1"/>
    <col min="8196" max="8436" width="11.42578125" style="1"/>
    <col min="8437" max="8437" width="52.28515625" style="1" customWidth="1"/>
    <col min="8438" max="8438" width="12" style="1" customWidth="1"/>
    <col min="8439" max="8439" width="28.42578125" style="1" customWidth="1"/>
    <col min="8440" max="8440" width="7.5703125" style="1" customWidth="1"/>
    <col min="8441" max="8441" width="10.140625" style="1" customWidth="1"/>
    <col min="8442" max="8442" width="12.140625" style="1" customWidth="1"/>
    <col min="8443" max="8443" width="11" style="1" customWidth="1"/>
    <col min="8444" max="8444" width="9.140625" style="1" customWidth="1"/>
    <col min="8445" max="8445" width="7.42578125" style="1" customWidth="1"/>
    <col min="8446" max="8446" width="29.85546875" style="1" customWidth="1"/>
    <col min="8447" max="8447" width="10.85546875" style="1" customWidth="1"/>
    <col min="8448" max="8448" width="9.140625" style="1" customWidth="1"/>
    <col min="8449" max="8449" width="9.28515625" style="1" customWidth="1"/>
    <col min="8450" max="8451" width="9.140625" style="1" customWidth="1"/>
    <col min="8452" max="8692" width="11.42578125" style="1"/>
    <col min="8693" max="8693" width="52.28515625" style="1" customWidth="1"/>
    <col min="8694" max="8694" width="12" style="1" customWidth="1"/>
    <col min="8695" max="8695" width="28.42578125" style="1" customWidth="1"/>
    <col min="8696" max="8696" width="7.5703125" style="1" customWidth="1"/>
    <col min="8697" max="8697" width="10.140625" style="1" customWidth="1"/>
    <col min="8698" max="8698" width="12.140625" style="1" customWidth="1"/>
    <col min="8699" max="8699" width="11" style="1" customWidth="1"/>
    <col min="8700" max="8700" width="9.140625" style="1" customWidth="1"/>
    <col min="8701" max="8701" width="7.42578125" style="1" customWidth="1"/>
    <col min="8702" max="8702" width="29.85546875" style="1" customWidth="1"/>
    <col min="8703" max="8703" width="10.85546875" style="1" customWidth="1"/>
    <col min="8704" max="8704" width="9.140625" style="1" customWidth="1"/>
    <col min="8705" max="8705" width="9.28515625" style="1" customWidth="1"/>
    <col min="8706" max="8707" width="9.140625" style="1" customWidth="1"/>
    <col min="8708" max="8948" width="11.42578125" style="1"/>
    <col min="8949" max="8949" width="52.28515625" style="1" customWidth="1"/>
    <col min="8950" max="8950" width="12" style="1" customWidth="1"/>
    <col min="8951" max="8951" width="28.42578125" style="1" customWidth="1"/>
    <col min="8952" max="8952" width="7.5703125" style="1" customWidth="1"/>
    <col min="8953" max="8953" width="10.140625" style="1" customWidth="1"/>
    <col min="8954" max="8954" width="12.140625" style="1" customWidth="1"/>
    <col min="8955" max="8955" width="11" style="1" customWidth="1"/>
    <col min="8956" max="8956" width="9.140625" style="1" customWidth="1"/>
    <col min="8957" max="8957" width="7.42578125" style="1" customWidth="1"/>
    <col min="8958" max="8958" width="29.85546875" style="1" customWidth="1"/>
    <col min="8959" max="8959" width="10.85546875" style="1" customWidth="1"/>
    <col min="8960" max="8960" width="9.140625" style="1" customWidth="1"/>
    <col min="8961" max="8961" width="9.28515625" style="1" customWidth="1"/>
    <col min="8962" max="8963" width="9.140625" style="1" customWidth="1"/>
    <col min="8964" max="9204" width="11.42578125" style="1"/>
    <col min="9205" max="9205" width="52.28515625" style="1" customWidth="1"/>
    <col min="9206" max="9206" width="12" style="1" customWidth="1"/>
    <col min="9207" max="9207" width="28.42578125" style="1" customWidth="1"/>
    <col min="9208" max="9208" width="7.5703125" style="1" customWidth="1"/>
    <col min="9209" max="9209" width="10.140625" style="1" customWidth="1"/>
    <col min="9210" max="9210" width="12.140625" style="1" customWidth="1"/>
    <col min="9211" max="9211" width="11" style="1" customWidth="1"/>
    <col min="9212" max="9212" width="9.140625" style="1" customWidth="1"/>
    <col min="9213" max="9213" width="7.42578125" style="1" customWidth="1"/>
    <col min="9214" max="9214" width="29.85546875" style="1" customWidth="1"/>
    <col min="9215" max="9215" width="10.85546875" style="1" customWidth="1"/>
    <col min="9216" max="9216" width="9.140625" style="1" customWidth="1"/>
    <col min="9217" max="9217" width="9.28515625" style="1" customWidth="1"/>
    <col min="9218" max="9219" width="9.140625" style="1" customWidth="1"/>
    <col min="9220" max="9460" width="11.42578125" style="1"/>
    <col min="9461" max="9461" width="52.28515625" style="1" customWidth="1"/>
    <col min="9462" max="9462" width="12" style="1" customWidth="1"/>
    <col min="9463" max="9463" width="28.42578125" style="1" customWidth="1"/>
    <col min="9464" max="9464" width="7.5703125" style="1" customWidth="1"/>
    <col min="9465" max="9465" width="10.140625" style="1" customWidth="1"/>
    <col min="9466" max="9466" width="12.140625" style="1" customWidth="1"/>
    <col min="9467" max="9467" width="11" style="1" customWidth="1"/>
    <col min="9468" max="9468" width="9.140625" style="1" customWidth="1"/>
    <col min="9469" max="9469" width="7.42578125" style="1" customWidth="1"/>
    <col min="9470" max="9470" width="29.85546875" style="1" customWidth="1"/>
    <col min="9471" max="9471" width="10.85546875" style="1" customWidth="1"/>
    <col min="9472" max="9472" width="9.140625" style="1" customWidth="1"/>
    <col min="9473" max="9473" width="9.28515625" style="1" customWidth="1"/>
    <col min="9474" max="9475" width="9.140625" style="1" customWidth="1"/>
    <col min="9476" max="9716" width="11.42578125" style="1"/>
    <col min="9717" max="9717" width="52.28515625" style="1" customWidth="1"/>
    <col min="9718" max="9718" width="12" style="1" customWidth="1"/>
    <col min="9719" max="9719" width="28.42578125" style="1" customWidth="1"/>
    <col min="9720" max="9720" width="7.5703125" style="1" customWidth="1"/>
    <col min="9721" max="9721" width="10.140625" style="1" customWidth="1"/>
    <col min="9722" max="9722" width="12.140625" style="1" customWidth="1"/>
    <col min="9723" max="9723" width="11" style="1" customWidth="1"/>
    <col min="9724" max="9724" width="9.140625" style="1" customWidth="1"/>
    <col min="9725" max="9725" width="7.42578125" style="1" customWidth="1"/>
    <col min="9726" max="9726" width="29.85546875" style="1" customWidth="1"/>
    <col min="9727" max="9727" width="10.85546875" style="1" customWidth="1"/>
    <col min="9728" max="9728" width="9.140625" style="1" customWidth="1"/>
    <col min="9729" max="9729" width="9.28515625" style="1" customWidth="1"/>
    <col min="9730" max="9731" width="9.140625" style="1" customWidth="1"/>
    <col min="9732" max="9972" width="11.42578125" style="1"/>
    <col min="9973" max="9973" width="52.28515625" style="1" customWidth="1"/>
    <col min="9974" max="9974" width="12" style="1" customWidth="1"/>
    <col min="9975" max="9975" width="28.42578125" style="1" customWidth="1"/>
    <col min="9976" max="9976" width="7.5703125" style="1" customWidth="1"/>
    <col min="9977" max="9977" width="10.140625" style="1" customWidth="1"/>
    <col min="9978" max="9978" width="12.140625" style="1" customWidth="1"/>
    <col min="9979" max="9979" width="11" style="1" customWidth="1"/>
    <col min="9980" max="9980" width="9.140625" style="1" customWidth="1"/>
    <col min="9981" max="9981" width="7.42578125" style="1" customWidth="1"/>
    <col min="9982" max="9982" width="29.85546875" style="1" customWidth="1"/>
    <col min="9983" max="9983" width="10.85546875" style="1" customWidth="1"/>
    <col min="9984" max="9984" width="9.140625" style="1" customWidth="1"/>
    <col min="9985" max="9985" width="9.28515625" style="1" customWidth="1"/>
    <col min="9986" max="9987" width="9.140625" style="1" customWidth="1"/>
    <col min="9988" max="10228" width="11.42578125" style="1"/>
    <col min="10229" max="10229" width="52.28515625" style="1" customWidth="1"/>
    <col min="10230" max="10230" width="12" style="1" customWidth="1"/>
    <col min="10231" max="10231" width="28.42578125" style="1" customWidth="1"/>
    <col min="10232" max="10232" width="7.5703125" style="1" customWidth="1"/>
    <col min="10233" max="10233" width="10.140625" style="1" customWidth="1"/>
    <col min="10234" max="10234" width="12.140625" style="1" customWidth="1"/>
    <col min="10235" max="10235" width="11" style="1" customWidth="1"/>
    <col min="10236" max="10236" width="9.140625" style="1" customWidth="1"/>
    <col min="10237" max="10237" width="7.42578125" style="1" customWidth="1"/>
    <col min="10238" max="10238" width="29.85546875" style="1" customWidth="1"/>
    <col min="10239" max="10239" width="10.85546875" style="1" customWidth="1"/>
    <col min="10240" max="10240" width="9.140625" style="1" customWidth="1"/>
    <col min="10241" max="10241" width="9.28515625" style="1" customWidth="1"/>
    <col min="10242" max="10243" width="9.140625" style="1" customWidth="1"/>
    <col min="10244" max="10484" width="11.42578125" style="1"/>
    <col min="10485" max="10485" width="52.28515625" style="1" customWidth="1"/>
    <col min="10486" max="10486" width="12" style="1" customWidth="1"/>
    <col min="10487" max="10487" width="28.42578125" style="1" customWidth="1"/>
    <col min="10488" max="10488" width="7.5703125" style="1" customWidth="1"/>
    <col min="10489" max="10489" width="10.140625" style="1" customWidth="1"/>
    <col min="10490" max="10490" width="12.140625" style="1" customWidth="1"/>
    <col min="10491" max="10491" width="11" style="1" customWidth="1"/>
    <col min="10492" max="10492" width="9.140625" style="1" customWidth="1"/>
    <col min="10493" max="10493" width="7.42578125" style="1" customWidth="1"/>
    <col min="10494" max="10494" width="29.85546875" style="1" customWidth="1"/>
    <col min="10495" max="10495" width="10.85546875" style="1" customWidth="1"/>
    <col min="10496" max="10496" width="9.140625" style="1" customWidth="1"/>
    <col min="10497" max="10497" width="9.28515625" style="1" customWidth="1"/>
    <col min="10498" max="10499" width="9.140625" style="1" customWidth="1"/>
    <col min="10500" max="10740" width="11.42578125" style="1"/>
    <col min="10741" max="10741" width="52.28515625" style="1" customWidth="1"/>
    <col min="10742" max="10742" width="12" style="1" customWidth="1"/>
    <col min="10743" max="10743" width="28.42578125" style="1" customWidth="1"/>
    <col min="10744" max="10744" width="7.5703125" style="1" customWidth="1"/>
    <col min="10745" max="10745" width="10.140625" style="1" customWidth="1"/>
    <col min="10746" max="10746" width="12.140625" style="1" customWidth="1"/>
    <col min="10747" max="10747" width="11" style="1" customWidth="1"/>
    <col min="10748" max="10748" width="9.140625" style="1" customWidth="1"/>
    <col min="10749" max="10749" width="7.42578125" style="1" customWidth="1"/>
    <col min="10750" max="10750" width="29.85546875" style="1" customWidth="1"/>
    <col min="10751" max="10751" width="10.85546875" style="1" customWidth="1"/>
    <col min="10752" max="10752" width="9.140625" style="1" customWidth="1"/>
    <col min="10753" max="10753" width="9.28515625" style="1" customWidth="1"/>
    <col min="10754" max="10755" width="9.140625" style="1" customWidth="1"/>
    <col min="10756" max="10996" width="11.42578125" style="1"/>
    <col min="10997" max="10997" width="52.28515625" style="1" customWidth="1"/>
    <col min="10998" max="10998" width="12" style="1" customWidth="1"/>
    <col min="10999" max="10999" width="28.42578125" style="1" customWidth="1"/>
    <col min="11000" max="11000" width="7.5703125" style="1" customWidth="1"/>
    <col min="11001" max="11001" width="10.140625" style="1" customWidth="1"/>
    <col min="11002" max="11002" width="12.140625" style="1" customWidth="1"/>
    <col min="11003" max="11003" width="11" style="1" customWidth="1"/>
    <col min="11004" max="11004" width="9.140625" style="1" customWidth="1"/>
    <col min="11005" max="11005" width="7.42578125" style="1" customWidth="1"/>
    <col min="11006" max="11006" width="29.85546875" style="1" customWidth="1"/>
    <col min="11007" max="11007" width="10.85546875" style="1" customWidth="1"/>
    <col min="11008" max="11008" width="9.140625" style="1" customWidth="1"/>
    <col min="11009" max="11009" width="9.28515625" style="1" customWidth="1"/>
    <col min="11010" max="11011" width="9.140625" style="1" customWidth="1"/>
    <col min="11012" max="11252" width="11.42578125" style="1"/>
    <col min="11253" max="11253" width="52.28515625" style="1" customWidth="1"/>
    <col min="11254" max="11254" width="12" style="1" customWidth="1"/>
    <col min="11255" max="11255" width="28.42578125" style="1" customWidth="1"/>
    <col min="11256" max="11256" width="7.5703125" style="1" customWidth="1"/>
    <col min="11257" max="11257" width="10.140625" style="1" customWidth="1"/>
    <col min="11258" max="11258" width="12.140625" style="1" customWidth="1"/>
    <col min="11259" max="11259" width="11" style="1" customWidth="1"/>
    <col min="11260" max="11260" width="9.140625" style="1" customWidth="1"/>
    <col min="11261" max="11261" width="7.42578125" style="1" customWidth="1"/>
    <col min="11262" max="11262" width="29.85546875" style="1" customWidth="1"/>
    <col min="11263" max="11263" width="10.85546875" style="1" customWidth="1"/>
    <col min="11264" max="11264" width="9.140625" style="1" customWidth="1"/>
    <col min="11265" max="11265" width="9.28515625" style="1" customWidth="1"/>
    <col min="11266" max="11267" width="9.140625" style="1" customWidth="1"/>
    <col min="11268" max="11508" width="11.42578125" style="1"/>
    <col min="11509" max="11509" width="52.28515625" style="1" customWidth="1"/>
    <col min="11510" max="11510" width="12" style="1" customWidth="1"/>
    <col min="11511" max="11511" width="28.42578125" style="1" customWidth="1"/>
    <col min="11512" max="11512" width="7.5703125" style="1" customWidth="1"/>
    <col min="11513" max="11513" width="10.140625" style="1" customWidth="1"/>
    <col min="11514" max="11514" width="12.140625" style="1" customWidth="1"/>
    <col min="11515" max="11515" width="11" style="1" customWidth="1"/>
    <col min="11516" max="11516" width="9.140625" style="1" customWidth="1"/>
    <col min="11517" max="11517" width="7.42578125" style="1" customWidth="1"/>
    <col min="11518" max="11518" width="29.85546875" style="1" customWidth="1"/>
    <col min="11519" max="11519" width="10.85546875" style="1" customWidth="1"/>
    <col min="11520" max="11520" width="9.140625" style="1" customWidth="1"/>
    <col min="11521" max="11521" width="9.28515625" style="1" customWidth="1"/>
    <col min="11522" max="11523" width="9.140625" style="1" customWidth="1"/>
    <col min="11524" max="11764" width="11.42578125" style="1"/>
    <col min="11765" max="11765" width="52.28515625" style="1" customWidth="1"/>
    <col min="11766" max="11766" width="12" style="1" customWidth="1"/>
    <col min="11767" max="11767" width="28.42578125" style="1" customWidth="1"/>
    <col min="11768" max="11768" width="7.5703125" style="1" customWidth="1"/>
    <col min="11769" max="11769" width="10.140625" style="1" customWidth="1"/>
    <col min="11770" max="11770" width="12.140625" style="1" customWidth="1"/>
    <col min="11771" max="11771" width="11" style="1" customWidth="1"/>
    <col min="11772" max="11772" width="9.140625" style="1" customWidth="1"/>
    <col min="11773" max="11773" width="7.42578125" style="1" customWidth="1"/>
    <col min="11774" max="11774" width="29.85546875" style="1" customWidth="1"/>
    <col min="11775" max="11775" width="10.85546875" style="1" customWidth="1"/>
    <col min="11776" max="11776" width="9.140625" style="1" customWidth="1"/>
    <col min="11777" max="11777" width="9.28515625" style="1" customWidth="1"/>
    <col min="11778" max="11779" width="9.140625" style="1" customWidth="1"/>
    <col min="11780" max="12020" width="11.42578125" style="1"/>
    <col min="12021" max="12021" width="52.28515625" style="1" customWidth="1"/>
    <col min="12022" max="12022" width="12" style="1" customWidth="1"/>
    <col min="12023" max="12023" width="28.42578125" style="1" customWidth="1"/>
    <col min="12024" max="12024" width="7.5703125" style="1" customWidth="1"/>
    <col min="12025" max="12025" width="10.140625" style="1" customWidth="1"/>
    <col min="12026" max="12026" width="12.140625" style="1" customWidth="1"/>
    <col min="12027" max="12027" width="11" style="1" customWidth="1"/>
    <col min="12028" max="12028" width="9.140625" style="1" customWidth="1"/>
    <col min="12029" max="12029" width="7.42578125" style="1" customWidth="1"/>
    <col min="12030" max="12030" width="29.85546875" style="1" customWidth="1"/>
    <col min="12031" max="12031" width="10.85546875" style="1" customWidth="1"/>
    <col min="12032" max="12032" width="9.140625" style="1" customWidth="1"/>
    <col min="12033" max="12033" width="9.28515625" style="1" customWidth="1"/>
    <col min="12034" max="12035" width="9.140625" style="1" customWidth="1"/>
    <col min="12036" max="12276" width="11.42578125" style="1"/>
    <col min="12277" max="12277" width="52.28515625" style="1" customWidth="1"/>
    <col min="12278" max="12278" width="12" style="1" customWidth="1"/>
    <col min="12279" max="12279" width="28.42578125" style="1" customWidth="1"/>
    <col min="12280" max="12280" width="7.5703125" style="1" customWidth="1"/>
    <col min="12281" max="12281" width="10.140625" style="1" customWidth="1"/>
    <col min="12282" max="12282" width="12.140625" style="1" customWidth="1"/>
    <col min="12283" max="12283" width="11" style="1" customWidth="1"/>
    <col min="12284" max="12284" width="9.140625" style="1" customWidth="1"/>
    <col min="12285" max="12285" width="7.42578125" style="1" customWidth="1"/>
    <col min="12286" max="12286" width="29.85546875" style="1" customWidth="1"/>
    <col min="12287" max="12287" width="10.85546875" style="1" customWidth="1"/>
    <col min="12288" max="12288" width="9.140625" style="1" customWidth="1"/>
    <col min="12289" max="12289" width="9.28515625" style="1" customWidth="1"/>
    <col min="12290" max="12291" width="9.140625" style="1" customWidth="1"/>
    <col min="12292" max="12532" width="11.42578125" style="1"/>
    <col min="12533" max="12533" width="52.28515625" style="1" customWidth="1"/>
    <col min="12534" max="12534" width="12" style="1" customWidth="1"/>
    <col min="12535" max="12535" width="28.42578125" style="1" customWidth="1"/>
    <col min="12536" max="12536" width="7.5703125" style="1" customWidth="1"/>
    <col min="12537" max="12537" width="10.140625" style="1" customWidth="1"/>
    <col min="12538" max="12538" width="12.140625" style="1" customWidth="1"/>
    <col min="12539" max="12539" width="11" style="1" customWidth="1"/>
    <col min="12540" max="12540" width="9.140625" style="1" customWidth="1"/>
    <col min="12541" max="12541" width="7.42578125" style="1" customWidth="1"/>
    <col min="12542" max="12542" width="29.85546875" style="1" customWidth="1"/>
    <col min="12543" max="12543" width="10.85546875" style="1" customWidth="1"/>
    <col min="12544" max="12544" width="9.140625" style="1" customWidth="1"/>
    <col min="12545" max="12545" width="9.28515625" style="1" customWidth="1"/>
    <col min="12546" max="12547" width="9.140625" style="1" customWidth="1"/>
    <col min="12548" max="12788" width="11.42578125" style="1"/>
    <col min="12789" max="12789" width="52.28515625" style="1" customWidth="1"/>
    <col min="12790" max="12790" width="12" style="1" customWidth="1"/>
    <col min="12791" max="12791" width="28.42578125" style="1" customWidth="1"/>
    <col min="12792" max="12792" width="7.5703125" style="1" customWidth="1"/>
    <col min="12793" max="12793" width="10.140625" style="1" customWidth="1"/>
    <col min="12794" max="12794" width="12.140625" style="1" customWidth="1"/>
    <col min="12795" max="12795" width="11" style="1" customWidth="1"/>
    <col min="12796" max="12796" width="9.140625" style="1" customWidth="1"/>
    <col min="12797" max="12797" width="7.42578125" style="1" customWidth="1"/>
    <col min="12798" max="12798" width="29.85546875" style="1" customWidth="1"/>
    <col min="12799" max="12799" width="10.85546875" style="1" customWidth="1"/>
    <col min="12800" max="12800" width="9.140625" style="1" customWidth="1"/>
    <col min="12801" max="12801" width="9.28515625" style="1" customWidth="1"/>
    <col min="12802" max="12803" width="9.140625" style="1" customWidth="1"/>
    <col min="12804" max="13044" width="11.42578125" style="1"/>
    <col min="13045" max="13045" width="52.28515625" style="1" customWidth="1"/>
    <col min="13046" max="13046" width="12" style="1" customWidth="1"/>
    <col min="13047" max="13047" width="28.42578125" style="1" customWidth="1"/>
    <col min="13048" max="13048" width="7.5703125" style="1" customWidth="1"/>
    <col min="13049" max="13049" width="10.140625" style="1" customWidth="1"/>
    <col min="13050" max="13050" width="12.140625" style="1" customWidth="1"/>
    <col min="13051" max="13051" width="11" style="1" customWidth="1"/>
    <col min="13052" max="13052" width="9.140625" style="1" customWidth="1"/>
    <col min="13053" max="13053" width="7.42578125" style="1" customWidth="1"/>
    <col min="13054" max="13054" width="29.85546875" style="1" customWidth="1"/>
    <col min="13055" max="13055" width="10.85546875" style="1" customWidth="1"/>
    <col min="13056" max="13056" width="9.140625" style="1" customWidth="1"/>
    <col min="13057" max="13057" width="9.28515625" style="1" customWidth="1"/>
    <col min="13058" max="13059" width="9.140625" style="1" customWidth="1"/>
    <col min="13060" max="13300" width="11.42578125" style="1"/>
    <col min="13301" max="13301" width="52.28515625" style="1" customWidth="1"/>
    <col min="13302" max="13302" width="12" style="1" customWidth="1"/>
    <col min="13303" max="13303" width="28.42578125" style="1" customWidth="1"/>
    <col min="13304" max="13304" width="7.5703125" style="1" customWidth="1"/>
    <col min="13305" max="13305" width="10.140625" style="1" customWidth="1"/>
    <col min="13306" max="13306" width="12.140625" style="1" customWidth="1"/>
    <col min="13307" max="13307" width="11" style="1" customWidth="1"/>
    <col min="13308" max="13308" width="9.140625" style="1" customWidth="1"/>
    <col min="13309" max="13309" width="7.42578125" style="1" customWidth="1"/>
    <col min="13310" max="13310" width="29.85546875" style="1" customWidth="1"/>
    <col min="13311" max="13311" width="10.85546875" style="1" customWidth="1"/>
    <col min="13312" max="13312" width="9.140625" style="1" customWidth="1"/>
    <col min="13313" max="13313" width="9.28515625" style="1" customWidth="1"/>
    <col min="13314" max="13315" width="9.140625" style="1" customWidth="1"/>
    <col min="13316" max="13556" width="11.42578125" style="1"/>
    <col min="13557" max="13557" width="52.28515625" style="1" customWidth="1"/>
    <col min="13558" max="13558" width="12" style="1" customWidth="1"/>
    <col min="13559" max="13559" width="28.42578125" style="1" customWidth="1"/>
    <col min="13560" max="13560" width="7.5703125" style="1" customWidth="1"/>
    <col min="13561" max="13561" width="10.140625" style="1" customWidth="1"/>
    <col min="13562" max="13562" width="12.140625" style="1" customWidth="1"/>
    <col min="13563" max="13563" width="11" style="1" customWidth="1"/>
    <col min="13564" max="13564" width="9.140625" style="1" customWidth="1"/>
    <col min="13565" max="13565" width="7.42578125" style="1" customWidth="1"/>
    <col min="13566" max="13566" width="29.85546875" style="1" customWidth="1"/>
    <col min="13567" max="13567" width="10.85546875" style="1" customWidth="1"/>
    <col min="13568" max="13568" width="9.140625" style="1" customWidth="1"/>
    <col min="13569" max="13569" width="9.28515625" style="1" customWidth="1"/>
    <col min="13570" max="13571" width="9.140625" style="1" customWidth="1"/>
    <col min="13572" max="13812" width="11.42578125" style="1"/>
    <col min="13813" max="13813" width="52.28515625" style="1" customWidth="1"/>
    <col min="13814" max="13814" width="12" style="1" customWidth="1"/>
    <col min="13815" max="13815" width="28.42578125" style="1" customWidth="1"/>
    <col min="13816" max="13816" width="7.5703125" style="1" customWidth="1"/>
    <col min="13817" max="13817" width="10.140625" style="1" customWidth="1"/>
    <col min="13818" max="13818" width="12.140625" style="1" customWidth="1"/>
    <col min="13819" max="13819" width="11" style="1" customWidth="1"/>
    <col min="13820" max="13820" width="9.140625" style="1" customWidth="1"/>
    <col min="13821" max="13821" width="7.42578125" style="1" customWidth="1"/>
    <col min="13822" max="13822" width="29.85546875" style="1" customWidth="1"/>
    <col min="13823" max="13823" width="10.85546875" style="1" customWidth="1"/>
    <col min="13824" max="13824" width="9.140625" style="1" customWidth="1"/>
    <col min="13825" max="13825" width="9.28515625" style="1" customWidth="1"/>
    <col min="13826" max="13827" width="9.140625" style="1" customWidth="1"/>
    <col min="13828" max="14068" width="11.42578125" style="1"/>
    <col min="14069" max="14069" width="52.28515625" style="1" customWidth="1"/>
    <col min="14070" max="14070" width="12" style="1" customWidth="1"/>
    <col min="14071" max="14071" width="28.42578125" style="1" customWidth="1"/>
    <col min="14072" max="14072" width="7.5703125" style="1" customWidth="1"/>
    <col min="14073" max="14073" width="10.140625" style="1" customWidth="1"/>
    <col min="14074" max="14074" width="12.140625" style="1" customWidth="1"/>
    <col min="14075" max="14075" width="11" style="1" customWidth="1"/>
    <col min="14076" max="14076" width="9.140625" style="1" customWidth="1"/>
    <col min="14077" max="14077" width="7.42578125" style="1" customWidth="1"/>
    <col min="14078" max="14078" width="29.85546875" style="1" customWidth="1"/>
    <col min="14079" max="14079" width="10.85546875" style="1" customWidth="1"/>
    <col min="14080" max="14080" width="9.140625" style="1" customWidth="1"/>
    <col min="14081" max="14081" width="9.28515625" style="1" customWidth="1"/>
    <col min="14082" max="14083" width="9.140625" style="1" customWidth="1"/>
    <col min="14084" max="14324" width="11.42578125" style="1"/>
    <col min="14325" max="14325" width="52.28515625" style="1" customWidth="1"/>
    <col min="14326" max="14326" width="12" style="1" customWidth="1"/>
    <col min="14327" max="14327" width="28.42578125" style="1" customWidth="1"/>
    <col min="14328" max="14328" width="7.5703125" style="1" customWidth="1"/>
    <col min="14329" max="14329" width="10.140625" style="1" customWidth="1"/>
    <col min="14330" max="14330" width="12.140625" style="1" customWidth="1"/>
    <col min="14331" max="14331" width="11" style="1" customWidth="1"/>
    <col min="14332" max="14332" width="9.140625" style="1" customWidth="1"/>
    <col min="14333" max="14333" width="7.42578125" style="1" customWidth="1"/>
    <col min="14334" max="14334" width="29.85546875" style="1" customWidth="1"/>
    <col min="14335" max="14335" width="10.85546875" style="1" customWidth="1"/>
    <col min="14336" max="14336" width="9.140625" style="1" customWidth="1"/>
    <col min="14337" max="14337" width="9.28515625" style="1" customWidth="1"/>
    <col min="14338" max="14339" width="9.140625" style="1" customWidth="1"/>
    <col min="14340" max="14580" width="11.42578125" style="1"/>
    <col min="14581" max="14581" width="52.28515625" style="1" customWidth="1"/>
    <col min="14582" max="14582" width="12" style="1" customWidth="1"/>
    <col min="14583" max="14583" width="28.42578125" style="1" customWidth="1"/>
    <col min="14584" max="14584" width="7.5703125" style="1" customWidth="1"/>
    <col min="14585" max="14585" width="10.140625" style="1" customWidth="1"/>
    <col min="14586" max="14586" width="12.140625" style="1" customWidth="1"/>
    <col min="14587" max="14587" width="11" style="1" customWidth="1"/>
    <col min="14588" max="14588" width="9.140625" style="1" customWidth="1"/>
    <col min="14589" max="14589" width="7.42578125" style="1" customWidth="1"/>
    <col min="14590" max="14590" width="29.85546875" style="1" customWidth="1"/>
    <col min="14591" max="14591" width="10.85546875" style="1" customWidth="1"/>
    <col min="14592" max="14592" width="9.140625" style="1" customWidth="1"/>
    <col min="14593" max="14593" width="9.28515625" style="1" customWidth="1"/>
    <col min="14594" max="14595" width="9.140625" style="1" customWidth="1"/>
    <col min="14596" max="14836" width="11.42578125" style="1"/>
    <col min="14837" max="14837" width="52.28515625" style="1" customWidth="1"/>
    <col min="14838" max="14838" width="12" style="1" customWidth="1"/>
    <col min="14839" max="14839" width="28.42578125" style="1" customWidth="1"/>
    <col min="14840" max="14840" width="7.5703125" style="1" customWidth="1"/>
    <col min="14841" max="14841" width="10.140625" style="1" customWidth="1"/>
    <col min="14842" max="14842" width="12.140625" style="1" customWidth="1"/>
    <col min="14843" max="14843" width="11" style="1" customWidth="1"/>
    <col min="14844" max="14844" width="9.140625" style="1" customWidth="1"/>
    <col min="14845" max="14845" width="7.42578125" style="1" customWidth="1"/>
    <col min="14846" max="14846" width="29.85546875" style="1" customWidth="1"/>
    <col min="14847" max="14847" width="10.85546875" style="1" customWidth="1"/>
    <col min="14848" max="14848" width="9.140625" style="1" customWidth="1"/>
    <col min="14849" max="14849" width="9.28515625" style="1" customWidth="1"/>
    <col min="14850" max="14851" width="9.140625" style="1" customWidth="1"/>
    <col min="14852" max="15092" width="11.42578125" style="1"/>
    <col min="15093" max="15093" width="52.28515625" style="1" customWidth="1"/>
    <col min="15094" max="15094" width="12" style="1" customWidth="1"/>
    <col min="15095" max="15095" width="28.42578125" style="1" customWidth="1"/>
    <col min="15096" max="15096" width="7.5703125" style="1" customWidth="1"/>
    <col min="15097" max="15097" width="10.140625" style="1" customWidth="1"/>
    <col min="15098" max="15098" width="12.140625" style="1" customWidth="1"/>
    <col min="15099" max="15099" width="11" style="1" customWidth="1"/>
    <col min="15100" max="15100" width="9.140625" style="1" customWidth="1"/>
    <col min="15101" max="15101" width="7.42578125" style="1" customWidth="1"/>
    <col min="15102" max="15102" width="29.85546875" style="1" customWidth="1"/>
    <col min="15103" max="15103" width="10.85546875" style="1" customWidth="1"/>
    <col min="15104" max="15104" width="9.140625" style="1" customWidth="1"/>
    <col min="15105" max="15105" width="9.28515625" style="1" customWidth="1"/>
    <col min="15106" max="15107" width="9.140625" style="1" customWidth="1"/>
    <col min="15108" max="15348" width="11.42578125" style="1"/>
    <col min="15349" max="15349" width="52.28515625" style="1" customWidth="1"/>
    <col min="15350" max="15350" width="12" style="1" customWidth="1"/>
    <col min="15351" max="15351" width="28.42578125" style="1" customWidth="1"/>
    <col min="15352" max="15352" width="7.5703125" style="1" customWidth="1"/>
    <col min="15353" max="15353" width="10.140625" style="1" customWidth="1"/>
    <col min="15354" max="15354" width="12.140625" style="1" customWidth="1"/>
    <col min="15355" max="15355" width="11" style="1" customWidth="1"/>
    <col min="15356" max="15356" width="9.140625" style="1" customWidth="1"/>
    <col min="15357" max="15357" width="7.42578125" style="1" customWidth="1"/>
    <col min="15358" max="15358" width="29.85546875" style="1" customWidth="1"/>
    <col min="15359" max="15359" width="10.85546875" style="1" customWidth="1"/>
    <col min="15360" max="15360" width="9.140625" style="1" customWidth="1"/>
    <col min="15361" max="15361" width="9.28515625" style="1" customWidth="1"/>
    <col min="15362" max="15363" width="9.140625" style="1" customWidth="1"/>
    <col min="15364" max="15604" width="11.42578125" style="1"/>
    <col min="15605" max="15605" width="52.28515625" style="1" customWidth="1"/>
    <col min="15606" max="15606" width="12" style="1" customWidth="1"/>
    <col min="15607" max="15607" width="28.42578125" style="1" customWidth="1"/>
    <col min="15608" max="15608" width="7.5703125" style="1" customWidth="1"/>
    <col min="15609" max="15609" width="10.140625" style="1" customWidth="1"/>
    <col min="15610" max="15610" width="12.140625" style="1" customWidth="1"/>
    <col min="15611" max="15611" width="11" style="1" customWidth="1"/>
    <col min="15612" max="15612" width="9.140625" style="1" customWidth="1"/>
    <col min="15613" max="15613" width="7.42578125" style="1" customWidth="1"/>
    <col min="15614" max="15614" width="29.85546875" style="1" customWidth="1"/>
    <col min="15615" max="15615" width="10.85546875" style="1" customWidth="1"/>
    <col min="15616" max="15616" width="9.140625" style="1" customWidth="1"/>
    <col min="15617" max="15617" width="9.28515625" style="1" customWidth="1"/>
    <col min="15618" max="15619" width="9.140625" style="1" customWidth="1"/>
    <col min="15620" max="15860" width="11.42578125" style="1"/>
    <col min="15861" max="15861" width="52.28515625" style="1" customWidth="1"/>
    <col min="15862" max="15862" width="12" style="1" customWidth="1"/>
    <col min="15863" max="15863" width="28.42578125" style="1" customWidth="1"/>
    <col min="15864" max="15864" width="7.5703125" style="1" customWidth="1"/>
    <col min="15865" max="15865" width="10.140625" style="1" customWidth="1"/>
    <col min="15866" max="15866" width="12.140625" style="1" customWidth="1"/>
    <col min="15867" max="15867" width="11" style="1" customWidth="1"/>
    <col min="15868" max="15868" width="9.140625" style="1" customWidth="1"/>
    <col min="15869" max="15869" width="7.42578125" style="1" customWidth="1"/>
    <col min="15870" max="15870" width="29.85546875" style="1" customWidth="1"/>
    <col min="15871" max="15871" width="10.85546875" style="1" customWidth="1"/>
    <col min="15872" max="15872" width="9.140625" style="1" customWidth="1"/>
    <col min="15873" max="15873" width="9.28515625" style="1" customWidth="1"/>
    <col min="15874" max="15875" width="9.140625" style="1" customWidth="1"/>
    <col min="15876" max="16116" width="11.42578125" style="1"/>
    <col min="16117" max="16117" width="52.28515625" style="1" customWidth="1"/>
    <col min="16118" max="16118" width="12" style="1" customWidth="1"/>
    <col min="16119" max="16119" width="28.42578125" style="1" customWidth="1"/>
    <col min="16120" max="16120" width="7.5703125" style="1" customWidth="1"/>
    <col min="16121" max="16121" width="10.140625" style="1" customWidth="1"/>
    <col min="16122" max="16122" width="12.140625" style="1" customWidth="1"/>
    <col min="16123" max="16123" width="11" style="1" customWidth="1"/>
    <col min="16124" max="16124" width="9.140625" style="1" customWidth="1"/>
    <col min="16125" max="16125" width="7.42578125" style="1" customWidth="1"/>
    <col min="16126" max="16126" width="29.85546875" style="1" customWidth="1"/>
    <col min="16127" max="16127" width="10.85546875" style="1" customWidth="1"/>
    <col min="16128" max="16128" width="9.140625" style="1" customWidth="1"/>
    <col min="16129" max="16129" width="9.28515625" style="1" customWidth="1"/>
    <col min="16130" max="16131" width="9.140625" style="1" customWidth="1"/>
    <col min="16132" max="16384" width="11.42578125" style="1"/>
  </cols>
  <sheetData>
    <row r="1" spans="1:8" ht="12.75" customHeight="1"/>
    <row r="2" spans="1:8" ht="12.75" customHeight="1"/>
    <row r="3" spans="1:8" ht="12.75" customHeight="1">
      <c r="A3" s="9" t="s">
        <v>841</v>
      </c>
      <c r="B3" s="9" t="s">
        <v>842</v>
      </c>
      <c r="C3" s="9" t="s">
        <v>843</v>
      </c>
      <c r="D3" s="9" t="s">
        <v>844</v>
      </c>
      <c r="E3" s="9" t="s">
        <v>845</v>
      </c>
      <c r="F3" s="9" t="s">
        <v>846</v>
      </c>
      <c r="G3" s="9" t="s">
        <v>847</v>
      </c>
      <c r="H3" s="9" t="s">
        <v>848</v>
      </c>
    </row>
    <row r="4" spans="1:8" ht="12.75" customHeight="1">
      <c r="A4" s="1" t="s">
        <v>14</v>
      </c>
      <c r="B4" s="1" t="s">
        <v>849</v>
      </c>
      <c r="C4" s="1" t="s">
        <v>850</v>
      </c>
      <c r="D4" s="10">
        <v>2</v>
      </c>
      <c r="E4" s="11">
        <v>44590</v>
      </c>
      <c r="F4" s="1" t="s">
        <v>851</v>
      </c>
      <c r="G4" s="1" t="s">
        <v>852</v>
      </c>
      <c r="H4" s="12">
        <v>5021.16</v>
      </c>
    </row>
    <row r="5" spans="1:8" ht="12.75" customHeight="1">
      <c r="A5" s="1" t="s">
        <v>15</v>
      </c>
      <c r="B5" s="1" t="s">
        <v>853</v>
      </c>
      <c r="C5" s="1" t="s">
        <v>854</v>
      </c>
      <c r="D5" s="10">
        <v>1</v>
      </c>
      <c r="E5" s="11">
        <v>45586</v>
      </c>
      <c r="F5" s="1" t="s">
        <v>851</v>
      </c>
      <c r="G5" s="1" t="s">
        <v>852</v>
      </c>
      <c r="H5" s="12">
        <v>5688.63</v>
      </c>
    </row>
    <row r="6" spans="1:8" ht="12.75" customHeight="1">
      <c r="A6" s="1" t="s">
        <v>16</v>
      </c>
      <c r="B6" s="1" t="s">
        <v>855</v>
      </c>
      <c r="C6" s="1" t="s">
        <v>856</v>
      </c>
      <c r="D6" s="10">
        <v>0</v>
      </c>
      <c r="E6" s="11">
        <v>45425</v>
      </c>
      <c r="F6" s="1" t="s">
        <v>857</v>
      </c>
      <c r="G6" s="1" t="s">
        <v>852</v>
      </c>
      <c r="H6" s="12">
        <v>6110.49</v>
      </c>
    </row>
    <row r="7" spans="1:8" ht="12.75" customHeight="1">
      <c r="A7" s="1" t="s">
        <v>17</v>
      </c>
      <c r="B7" s="1" t="s">
        <v>858</v>
      </c>
      <c r="C7" s="1" t="s">
        <v>859</v>
      </c>
      <c r="D7" s="10">
        <v>0</v>
      </c>
      <c r="E7" s="11">
        <v>44624</v>
      </c>
      <c r="F7" s="1" t="s">
        <v>851</v>
      </c>
      <c r="G7" s="1" t="s">
        <v>852</v>
      </c>
      <c r="H7" s="12">
        <v>20311.96</v>
      </c>
    </row>
    <row r="8" spans="1:8" ht="12.75" customHeight="1">
      <c r="A8" s="1" t="s">
        <v>18</v>
      </c>
      <c r="B8" s="1" t="s">
        <v>860</v>
      </c>
      <c r="C8" s="1" t="s">
        <v>861</v>
      </c>
      <c r="D8" s="10">
        <v>0</v>
      </c>
      <c r="E8" s="11">
        <v>44532</v>
      </c>
      <c r="F8" s="1" t="s">
        <v>851</v>
      </c>
      <c r="G8" s="1" t="s">
        <v>852</v>
      </c>
      <c r="H8" s="12">
        <v>5175.6400000000003</v>
      </c>
    </row>
    <row r="9" spans="1:8" ht="12.75" customHeight="1">
      <c r="A9" s="1" t="s">
        <v>19</v>
      </c>
      <c r="B9" s="1" t="s">
        <v>862</v>
      </c>
      <c r="C9" s="1" t="s">
        <v>863</v>
      </c>
      <c r="D9" s="10">
        <v>2</v>
      </c>
      <c r="E9" s="11">
        <v>45460</v>
      </c>
      <c r="F9" s="1" t="s">
        <v>851</v>
      </c>
      <c r="G9" s="1" t="s">
        <v>852</v>
      </c>
      <c r="H9" s="12">
        <v>4058.92</v>
      </c>
    </row>
    <row r="10" spans="1:8" ht="12.75" customHeight="1">
      <c r="A10" s="1" t="s">
        <v>20</v>
      </c>
      <c r="B10" s="1" t="s">
        <v>864</v>
      </c>
      <c r="C10" s="1" t="s">
        <v>863</v>
      </c>
      <c r="D10" s="10">
        <v>2</v>
      </c>
      <c r="E10" s="11">
        <v>45243</v>
      </c>
      <c r="F10" s="1" t="s">
        <v>851</v>
      </c>
      <c r="G10" s="1" t="s">
        <v>852</v>
      </c>
      <c r="H10" s="12">
        <v>4995.97</v>
      </c>
    </row>
    <row r="11" spans="1:8" ht="12.75" customHeight="1">
      <c r="A11" s="1" t="s">
        <v>21</v>
      </c>
      <c r="B11" s="1" t="s">
        <v>865</v>
      </c>
      <c r="C11" s="1" t="s">
        <v>866</v>
      </c>
      <c r="D11" s="10">
        <v>0</v>
      </c>
      <c r="E11" s="11">
        <v>44532</v>
      </c>
      <c r="F11" s="1" t="s">
        <v>851</v>
      </c>
      <c r="G11" s="1" t="s">
        <v>852</v>
      </c>
      <c r="H11" s="12">
        <v>5074.0200000000004</v>
      </c>
    </row>
    <row r="12" spans="1:8" ht="12.75" customHeight="1">
      <c r="A12" s="1" t="s">
        <v>22</v>
      </c>
      <c r="B12" s="1" t="s">
        <v>867</v>
      </c>
      <c r="C12" s="1" t="s">
        <v>866</v>
      </c>
      <c r="D12" s="10">
        <v>1</v>
      </c>
      <c r="E12" s="11">
        <v>44531</v>
      </c>
      <c r="F12" s="1" t="s">
        <v>857</v>
      </c>
      <c r="G12" s="1" t="s">
        <v>852</v>
      </c>
      <c r="H12" s="12">
        <v>4140.53</v>
      </c>
    </row>
    <row r="13" spans="1:8" ht="12.75" customHeight="1">
      <c r="A13" s="1" t="s">
        <v>23</v>
      </c>
      <c r="B13" s="1" t="s">
        <v>868</v>
      </c>
      <c r="C13" s="1" t="s">
        <v>861</v>
      </c>
      <c r="D13" s="10">
        <v>2</v>
      </c>
      <c r="E13" s="11">
        <v>45250</v>
      </c>
      <c r="F13" s="1" t="s">
        <v>851</v>
      </c>
      <c r="G13" s="1" t="s">
        <v>852</v>
      </c>
      <c r="H13" s="12">
        <v>4706.9399999999996</v>
      </c>
    </row>
    <row r="14" spans="1:8" ht="12.75" customHeight="1">
      <c r="A14" s="1" t="s">
        <v>24</v>
      </c>
      <c r="B14" s="1" t="s">
        <v>869</v>
      </c>
      <c r="C14" s="1" t="s">
        <v>870</v>
      </c>
      <c r="D14" s="10">
        <v>0</v>
      </c>
      <c r="E14" s="11">
        <v>45523</v>
      </c>
      <c r="F14" s="1" t="s">
        <v>851</v>
      </c>
      <c r="G14" s="1" t="s">
        <v>852</v>
      </c>
      <c r="H14" s="12">
        <v>5737.59</v>
      </c>
    </row>
    <row r="15" spans="1:8" ht="12.75" customHeight="1">
      <c r="A15" s="1" t="s">
        <v>25</v>
      </c>
      <c r="B15" s="1" t="s">
        <v>871</v>
      </c>
      <c r="C15" s="1" t="s">
        <v>872</v>
      </c>
      <c r="D15" s="10">
        <v>0</v>
      </c>
      <c r="E15" s="11">
        <v>45299</v>
      </c>
      <c r="F15" s="1" t="s">
        <v>851</v>
      </c>
      <c r="G15" s="1" t="s">
        <v>852</v>
      </c>
      <c r="H15" s="12">
        <v>2246.46</v>
      </c>
    </row>
    <row r="16" spans="1:8" ht="12.75" customHeight="1">
      <c r="A16" s="1" t="s">
        <v>26</v>
      </c>
      <c r="B16" s="1" t="s">
        <v>873</v>
      </c>
      <c r="C16" s="1" t="s">
        <v>854</v>
      </c>
      <c r="D16" s="10">
        <v>0</v>
      </c>
      <c r="E16" s="11">
        <v>45355</v>
      </c>
      <c r="F16" s="1" t="s">
        <v>851</v>
      </c>
      <c r="G16" s="1" t="s">
        <v>852</v>
      </c>
      <c r="H16" s="12">
        <v>4230.28</v>
      </c>
    </row>
    <row r="17" spans="1:8" ht="12.75" customHeight="1">
      <c r="A17" s="1" t="s">
        <v>27</v>
      </c>
      <c r="B17" s="1" t="s">
        <v>874</v>
      </c>
      <c r="C17" s="1" t="s">
        <v>866</v>
      </c>
      <c r="D17" s="10">
        <v>0</v>
      </c>
      <c r="E17" s="11">
        <v>44928</v>
      </c>
      <c r="F17" s="1" t="s">
        <v>851</v>
      </c>
      <c r="G17" s="1" t="s">
        <v>852</v>
      </c>
      <c r="H17" s="12">
        <v>4058.92</v>
      </c>
    </row>
    <row r="18" spans="1:8" ht="12.75" customHeight="1">
      <c r="A18" s="1" t="s">
        <v>28</v>
      </c>
      <c r="B18" s="1" t="s">
        <v>875</v>
      </c>
      <c r="C18" s="1" t="s">
        <v>870</v>
      </c>
      <c r="D18" s="10">
        <v>0</v>
      </c>
      <c r="E18" s="11">
        <v>44594</v>
      </c>
      <c r="F18" s="1" t="s">
        <v>851</v>
      </c>
      <c r="G18" s="1" t="s">
        <v>852</v>
      </c>
      <c r="H18" s="12">
        <v>4764.58</v>
      </c>
    </row>
    <row r="19" spans="1:8" ht="12.75" customHeight="1">
      <c r="A19" s="1" t="s">
        <v>29</v>
      </c>
      <c r="B19" s="1" t="s">
        <v>876</v>
      </c>
      <c r="C19" s="1" t="s">
        <v>870</v>
      </c>
      <c r="D19" s="10">
        <v>0</v>
      </c>
      <c r="E19" s="11">
        <v>45523</v>
      </c>
      <c r="F19" s="1" t="s">
        <v>857</v>
      </c>
      <c r="G19" s="1" t="s">
        <v>852</v>
      </c>
      <c r="H19" s="12">
        <v>5801.9</v>
      </c>
    </row>
    <row r="20" spans="1:8" ht="12.75" customHeight="1">
      <c r="A20" s="1" t="s">
        <v>30</v>
      </c>
      <c r="B20" s="1" t="s">
        <v>877</v>
      </c>
      <c r="C20" s="1" t="s">
        <v>878</v>
      </c>
      <c r="D20" s="10">
        <v>0</v>
      </c>
      <c r="E20" s="11">
        <v>45432</v>
      </c>
      <c r="F20" s="1" t="s">
        <v>851</v>
      </c>
      <c r="G20" s="1" t="s">
        <v>852</v>
      </c>
      <c r="H20" s="12">
        <v>2246.46</v>
      </c>
    </row>
    <row r="21" spans="1:8" ht="12.75" customHeight="1">
      <c r="A21" s="1" t="s">
        <v>31</v>
      </c>
      <c r="B21" s="1" t="s">
        <v>879</v>
      </c>
      <c r="C21" s="1" t="s">
        <v>866</v>
      </c>
      <c r="D21" s="10">
        <v>1</v>
      </c>
      <c r="E21" s="11">
        <v>45117</v>
      </c>
      <c r="F21" s="1" t="s">
        <v>880</v>
      </c>
      <c r="G21" s="1" t="s">
        <v>852</v>
      </c>
      <c r="H21" s="12">
        <v>5376.04</v>
      </c>
    </row>
    <row r="22" spans="1:8" ht="12.75" customHeight="1">
      <c r="A22" s="1" t="s">
        <v>32</v>
      </c>
      <c r="B22" s="1" t="s">
        <v>881</v>
      </c>
      <c r="C22" s="1" t="s">
        <v>854</v>
      </c>
      <c r="D22" s="10">
        <v>2</v>
      </c>
      <c r="E22" s="11">
        <v>45617</v>
      </c>
      <c r="F22" s="1" t="s">
        <v>857</v>
      </c>
      <c r="G22" s="1" t="s">
        <v>852</v>
      </c>
      <c r="H22" s="12">
        <v>5352.32</v>
      </c>
    </row>
    <row r="23" spans="1:8" ht="12.75" customHeight="1">
      <c r="A23" s="1" t="s">
        <v>33</v>
      </c>
      <c r="B23" s="1" t="s">
        <v>882</v>
      </c>
      <c r="C23" s="1" t="s">
        <v>883</v>
      </c>
      <c r="D23" s="10">
        <v>0</v>
      </c>
      <c r="E23" s="11">
        <v>44662</v>
      </c>
      <c r="F23" s="1" t="s">
        <v>851</v>
      </c>
      <c r="G23" s="1" t="s">
        <v>852</v>
      </c>
      <c r="H23" s="12">
        <v>4753.7700000000004</v>
      </c>
    </row>
    <row r="24" spans="1:8" ht="12.75" customHeight="1">
      <c r="A24" s="1" t="s">
        <v>34</v>
      </c>
      <c r="B24" s="1" t="s">
        <v>884</v>
      </c>
      <c r="C24" s="1" t="s">
        <v>866</v>
      </c>
      <c r="D24" s="10">
        <v>1</v>
      </c>
      <c r="E24" s="11">
        <v>44593</v>
      </c>
      <c r="F24" s="1" t="s">
        <v>851</v>
      </c>
      <c r="G24" s="1" t="s">
        <v>852</v>
      </c>
      <c r="H24" s="12">
        <v>4685.37</v>
      </c>
    </row>
    <row r="25" spans="1:8" ht="12.75" customHeight="1">
      <c r="A25" s="1" t="s">
        <v>35</v>
      </c>
      <c r="B25" s="1" t="s">
        <v>885</v>
      </c>
      <c r="C25" s="1" t="s">
        <v>863</v>
      </c>
      <c r="D25" s="10">
        <v>0</v>
      </c>
      <c r="E25" s="11">
        <v>45495</v>
      </c>
      <c r="F25" s="1" t="s">
        <v>851</v>
      </c>
      <c r="G25" s="1" t="s">
        <v>852</v>
      </c>
      <c r="H25" s="12">
        <v>4058.92</v>
      </c>
    </row>
    <row r="26" spans="1:8" ht="12.75" customHeight="1">
      <c r="A26" s="1" t="s">
        <v>36</v>
      </c>
      <c r="B26" s="1" t="s">
        <v>886</v>
      </c>
      <c r="C26" s="1" t="s">
        <v>866</v>
      </c>
      <c r="D26" s="10">
        <v>1</v>
      </c>
      <c r="E26" s="11">
        <v>45026</v>
      </c>
      <c r="F26" s="1" t="s">
        <v>851</v>
      </c>
      <c r="G26" s="1" t="s">
        <v>852</v>
      </c>
      <c r="H26" s="12">
        <v>4058.92</v>
      </c>
    </row>
    <row r="27" spans="1:8" ht="12.75" customHeight="1">
      <c r="A27" s="1" t="s">
        <v>37</v>
      </c>
      <c r="B27" s="1" t="s">
        <v>887</v>
      </c>
      <c r="C27" s="1" t="s">
        <v>861</v>
      </c>
      <c r="D27" s="10">
        <v>0</v>
      </c>
      <c r="E27" s="11">
        <v>45327</v>
      </c>
      <c r="F27" s="1" t="s">
        <v>851</v>
      </c>
      <c r="G27" s="1" t="s">
        <v>852</v>
      </c>
      <c r="H27" s="12">
        <v>4224.2</v>
      </c>
    </row>
    <row r="28" spans="1:8" ht="12.75" customHeight="1">
      <c r="A28" s="1" t="s">
        <v>38</v>
      </c>
      <c r="B28" s="1" t="s">
        <v>888</v>
      </c>
      <c r="C28" s="1" t="s">
        <v>889</v>
      </c>
      <c r="D28" s="10">
        <v>1</v>
      </c>
      <c r="E28" s="11">
        <v>45293</v>
      </c>
      <c r="F28" s="1" t="s">
        <v>851</v>
      </c>
      <c r="G28" s="1" t="s">
        <v>852</v>
      </c>
      <c r="H28" s="12">
        <v>13490.19</v>
      </c>
    </row>
    <row r="29" spans="1:8" ht="12.75" customHeight="1">
      <c r="A29" s="1" t="s">
        <v>39</v>
      </c>
      <c r="B29" s="1" t="s">
        <v>890</v>
      </c>
      <c r="C29" s="1" t="s">
        <v>866</v>
      </c>
      <c r="D29" s="10">
        <v>0</v>
      </c>
      <c r="E29" s="11">
        <v>44532</v>
      </c>
      <c r="F29" s="1" t="s">
        <v>851</v>
      </c>
      <c r="G29" s="1" t="s">
        <v>852</v>
      </c>
      <c r="H29" s="12">
        <v>4140.53</v>
      </c>
    </row>
    <row r="30" spans="1:8" ht="12.75" customHeight="1">
      <c r="A30" s="1" t="s">
        <v>40</v>
      </c>
      <c r="B30" s="1" t="s">
        <v>891</v>
      </c>
      <c r="C30" s="1" t="s">
        <v>861</v>
      </c>
      <c r="D30" s="10">
        <v>0</v>
      </c>
      <c r="E30" s="11">
        <v>44532</v>
      </c>
      <c r="F30" s="1" t="s">
        <v>851</v>
      </c>
      <c r="G30" s="1" t="s">
        <v>852</v>
      </c>
      <c r="H30" s="12">
        <v>4612.59</v>
      </c>
    </row>
    <row r="31" spans="1:8" ht="12.75" customHeight="1">
      <c r="A31" s="1" t="s">
        <v>41</v>
      </c>
      <c r="B31" s="1" t="s">
        <v>892</v>
      </c>
      <c r="C31" s="1" t="s">
        <v>870</v>
      </c>
      <c r="D31" s="10">
        <v>1</v>
      </c>
      <c r="E31" s="11">
        <v>44532</v>
      </c>
      <c r="F31" s="1" t="s">
        <v>893</v>
      </c>
      <c r="G31" s="1" t="s">
        <v>852</v>
      </c>
      <c r="H31" s="12">
        <v>5168.21</v>
      </c>
    </row>
    <row r="32" spans="1:8" ht="12.75" customHeight="1">
      <c r="A32" s="1" t="s">
        <v>42</v>
      </c>
      <c r="B32" s="1" t="s">
        <v>894</v>
      </c>
      <c r="C32" s="1" t="s">
        <v>863</v>
      </c>
      <c r="D32" s="10">
        <v>0</v>
      </c>
      <c r="E32" s="11">
        <v>45593</v>
      </c>
      <c r="F32" s="1" t="s">
        <v>851</v>
      </c>
      <c r="G32" s="1" t="s">
        <v>852</v>
      </c>
      <c r="H32" s="12">
        <v>4341.32</v>
      </c>
    </row>
    <row r="33" spans="1:8" ht="12.75" customHeight="1">
      <c r="A33" s="1" t="s">
        <v>43</v>
      </c>
      <c r="B33" s="1" t="s">
        <v>895</v>
      </c>
      <c r="C33" s="1" t="s">
        <v>861</v>
      </c>
      <c r="D33" s="10">
        <v>2</v>
      </c>
      <c r="E33" s="11">
        <v>44609</v>
      </c>
      <c r="F33" s="1" t="s">
        <v>851</v>
      </c>
      <c r="G33" s="1" t="s">
        <v>852</v>
      </c>
      <c r="H33" s="12">
        <v>5053.8</v>
      </c>
    </row>
    <row r="34" spans="1:8" ht="12.75" customHeight="1">
      <c r="A34" s="1" t="s">
        <v>44</v>
      </c>
      <c r="B34" s="1" t="s">
        <v>896</v>
      </c>
      <c r="C34" s="1" t="s">
        <v>897</v>
      </c>
      <c r="D34" s="10">
        <v>1</v>
      </c>
      <c r="E34" s="11">
        <v>44532</v>
      </c>
      <c r="F34" s="1" t="s">
        <v>851</v>
      </c>
      <c r="G34" s="1" t="s">
        <v>852</v>
      </c>
      <c r="H34" s="12">
        <v>9475.6299999999992</v>
      </c>
    </row>
    <row r="35" spans="1:8" ht="12.75" customHeight="1">
      <c r="A35" s="1" t="s">
        <v>45</v>
      </c>
      <c r="B35" s="1" t="s">
        <v>898</v>
      </c>
      <c r="C35" s="1" t="s">
        <v>863</v>
      </c>
      <c r="D35" s="10">
        <v>2</v>
      </c>
      <c r="E35" s="11">
        <v>45593</v>
      </c>
      <c r="F35" s="1" t="s">
        <v>851</v>
      </c>
      <c r="G35" s="1" t="s">
        <v>852</v>
      </c>
      <c r="H35" s="12">
        <v>5208.0600000000004</v>
      </c>
    </row>
    <row r="36" spans="1:8" ht="12.75" customHeight="1">
      <c r="A36" s="1" t="s">
        <v>46</v>
      </c>
      <c r="B36" s="1" t="s">
        <v>899</v>
      </c>
      <c r="C36" s="1" t="s">
        <v>861</v>
      </c>
      <c r="D36" s="10">
        <v>1</v>
      </c>
      <c r="E36" s="11">
        <v>45117</v>
      </c>
      <c r="F36" s="1" t="s">
        <v>851</v>
      </c>
      <c r="G36" s="1" t="s">
        <v>852</v>
      </c>
      <c r="H36" s="12">
        <v>4955.66</v>
      </c>
    </row>
    <row r="37" spans="1:8" ht="12.75" customHeight="1">
      <c r="A37" s="1" t="s">
        <v>47</v>
      </c>
      <c r="B37" s="1" t="s">
        <v>900</v>
      </c>
      <c r="C37" s="1" t="s">
        <v>901</v>
      </c>
      <c r="D37" s="10">
        <v>1</v>
      </c>
      <c r="E37" s="11">
        <v>44531</v>
      </c>
      <c r="F37" s="1" t="s">
        <v>851</v>
      </c>
      <c r="G37" s="1" t="s">
        <v>852</v>
      </c>
      <c r="H37" s="12">
        <v>19286.2</v>
      </c>
    </row>
    <row r="38" spans="1:8" ht="12.75" customHeight="1">
      <c r="A38" s="1" t="s">
        <v>48</v>
      </c>
      <c r="B38" s="1" t="s">
        <v>902</v>
      </c>
      <c r="C38" s="1" t="s">
        <v>903</v>
      </c>
      <c r="D38" s="10">
        <v>0</v>
      </c>
      <c r="E38" s="11">
        <v>45516</v>
      </c>
      <c r="F38" s="1" t="s">
        <v>851</v>
      </c>
      <c r="G38" s="1" t="s">
        <v>852</v>
      </c>
      <c r="H38" s="12">
        <v>5595.08</v>
      </c>
    </row>
    <row r="39" spans="1:8" ht="12.75" customHeight="1">
      <c r="A39" s="1" t="s">
        <v>49</v>
      </c>
      <c r="B39" s="1" t="s">
        <v>904</v>
      </c>
      <c r="C39" s="1" t="s">
        <v>905</v>
      </c>
      <c r="D39" s="10">
        <v>2</v>
      </c>
      <c r="E39" s="11">
        <v>44531</v>
      </c>
      <c r="F39" s="1" t="s">
        <v>851</v>
      </c>
      <c r="G39" s="1" t="s">
        <v>852</v>
      </c>
      <c r="H39" s="12">
        <v>4368.32</v>
      </c>
    </row>
    <row r="40" spans="1:8" ht="12.75" customHeight="1">
      <c r="A40" s="1" t="s">
        <v>50</v>
      </c>
      <c r="B40" s="1" t="s">
        <v>906</v>
      </c>
      <c r="C40" s="1" t="s">
        <v>866</v>
      </c>
      <c r="D40" s="10">
        <v>1</v>
      </c>
      <c r="E40" s="11">
        <v>44531</v>
      </c>
      <c r="F40" s="1" t="s">
        <v>893</v>
      </c>
      <c r="G40" s="1" t="s">
        <v>852</v>
      </c>
      <c r="H40" s="12">
        <v>4058.92</v>
      </c>
    </row>
    <row r="41" spans="1:8" ht="12.75" customHeight="1">
      <c r="A41" s="1" t="s">
        <v>51</v>
      </c>
      <c r="B41" s="1" t="s">
        <v>907</v>
      </c>
      <c r="C41" s="1" t="s">
        <v>870</v>
      </c>
      <c r="D41" s="10">
        <v>1</v>
      </c>
      <c r="E41" s="11">
        <v>44603</v>
      </c>
      <c r="F41" s="1" t="s">
        <v>851</v>
      </c>
      <c r="G41" s="1" t="s">
        <v>852</v>
      </c>
      <c r="H41" s="12">
        <v>5977.52</v>
      </c>
    </row>
    <row r="42" spans="1:8" ht="12.75" customHeight="1">
      <c r="A42" s="1" t="s">
        <v>52</v>
      </c>
      <c r="B42" s="1" t="s">
        <v>908</v>
      </c>
      <c r="C42" s="1" t="s">
        <v>909</v>
      </c>
      <c r="D42" s="10">
        <v>0</v>
      </c>
      <c r="E42" s="11">
        <v>45495</v>
      </c>
      <c r="F42" s="1" t="s">
        <v>851</v>
      </c>
      <c r="G42" s="1" t="s">
        <v>852</v>
      </c>
      <c r="H42" s="12">
        <v>5247.05</v>
      </c>
    </row>
    <row r="43" spans="1:8" ht="12.75" customHeight="1">
      <c r="A43" s="1" t="s">
        <v>53</v>
      </c>
      <c r="B43" s="1" t="s">
        <v>910</v>
      </c>
      <c r="C43" s="1" t="s">
        <v>863</v>
      </c>
      <c r="D43" s="10">
        <v>1</v>
      </c>
      <c r="E43" s="11">
        <v>45495</v>
      </c>
      <c r="F43" s="1" t="s">
        <v>857</v>
      </c>
      <c r="G43" s="1" t="s">
        <v>852</v>
      </c>
      <c r="H43" s="12">
        <v>4652.6400000000003</v>
      </c>
    </row>
    <row r="44" spans="1:8" ht="12.75" customHeight="1">
      <c r="A44" s="1" t="s">
        <v>54</v>
      </c>
      <c r="B44" s="1" t="s">
        <v>911</v>
      </c>
      <c r="C44" s="1" t="s">
        <v>866</v>
      </c>
      <c r="D44" s="10">
        <v>2</v>
      </c>
      <c r="E44" s="11">
        <v>44774</v>
      </c>
      <c r="F44" s="1" t="s">
        <v>857</v>
      </c>
      <c r="G44" s="1" t="s">
        <v>852</v>
      </c>
      <c r="H44" s="12">
        <v>4614.1499999999996</v>
      </c>
    </row>
    <row r="45" spans="1:8" ht="12.75" customHeight="1">
      <c r="A45" s="1" t="s">
        <v>55</v>
      </c>
      <c r="B45" s="1" t="s">
        <v>912</v>
      </c>
      <c r="C45" s="1" t="s">
        <v>861</v>
      </c>
      <c r="D45" s="10">
        <v>0</v>
      </c>
      <c r="E45" s="11">
        <v>44775</v>
      </c>
      <c r="F45" s="1" t="s">
        <v>851</v>
      </c>
      <c r="G45" s="1" t="s">
        <v>852</v>
      </c>
      <c r="H45" s="12">
        <v>5417.65</v>
      </c>
    </row>
    <row r="46" spans="1:8" ht="12.75" customHeight="1">
      <c r="A46" s="1" t="s">
        <v>56</v>
      </c>
      <c r="B46" s="1" t="s">
        <v>913</v>
      </c>
      <c r="C46" s="1" t="s">
        <v>866</v>
      </c>
      <c r="D46" s="10">
        <v>1</v>
      </c>
      <c r="E46" s="11">
        <v>44914</v>
      </c>
      <c r="F46" s="1" t="s">
        <v>851</v>
      </c>
      <c r="G46" s="1" t="s">
        <v>852</v>
      </c>
      <c r="H46" s="12">
        <v>4091.2</v>
      </c>
    </row>
    <row r="47" spans="1:8" ht="12.75" customHeight="1">
      <c r="A47" s="1" t="s">
        <v>57</v>
      </c>
      <c r="B47" s="1" t="s">
        <v>914</v>
      </c>
      <c r="C47" s="1" t="s">
        <v>866</v>
      </c>
      <c r="D47" s="10">
        <v>2</v>
      </c>
      <c r="E47" s="11">
        <v>45019</v>
      </c>
      <c r="F47" s="1" t="s">
        <v>857</v>
      </c>
      <c r="G47" s="1" t="s">
        <v>852</v>
      </c>
      <c r="H47" s="12">
        <v>4178.4399999999996</v>
      </c>
    </row>
    <row r="48" spans="1:8" ht="12.75" customHeight="1">
      <c r="A48" s="1" t="s">
        <v>58</v>
      </c>
      <c r="B48" s="1" t="s">
        <v>915</v>
      </c>
      <c r="C48" s="1" t="s">
        <v>916</v>
      </c>
      <c r="D48" s="10">
        <v>0</v>
      </c>
      <c r="E48" s="11">
        <v>45425</v>
      </c>
      <c r="F48" s="1" t="s">
        <v>851</v>
      </c>
      <c r="G48" s="1" t="s">
        <v>852</v>
      </c>
      <c r="H48" s="12">
        <v>3201.1</v>
      </c>
    </row>
    <row r="49" spans="1:8" ht="12.75" customHeight="1">
      <c r="A49" s="1" t="s">
        <v>59</v>
      </c>
      <c r="B49" s="1" t="s">
        <v>917</v>
      </c>
      <c r="C49" s="1" t="s">
        <v>861</v>
      </c>
      <c r="D49" s="10">
        <v>0</v>
      </c>
      <c r="E49" s="11">
        <v>45019</v>
      </c>
      <c r="F49" s="1" t="s">
        <v>851</v>
      </c>
      <c r="G49" s="1" t="s">
        <v>852</v>
      </c>
      <c r="H49" s="12">
        <v>5431.25</v>
      </c>
    </row>
    <row r="50" spans="1:8" ht="12.75" customHeight="1">
      <c r="A50" s="1" t="s">
        <v>60</v>
      </c>
      <c r="B50" s="1" t="s">
        <v>918</v>
      </c>
      <c r="C50" s="1" t="s">
        <v>919</v>
      </c>
      <c r="D50" s="10">
        <v>0</v>
      </c>
      <c r="E50" s="11">
        <v>45295</v>
      </c>
      <c r="F50" s="1" t="s">
        <v>851</v>
      </c>
      <c r="G50" s="1" t="s">
        <v>852</v>
      </c>
      <c r="H50" s="12">
        <v>1352.17</v>
      </c>
    </row>
    <row r="51" spans="1:8" ht="12.75" customHeight="1">
      <c r="A51" s="1" t="s">
        <v>61</v>
      </c>
      <c r="B51" s="1" t="s">
        <v>920</v>
      </c>
      <c r="C51" s="1" t="s">
        <v>921</v>
      </c>
      <c r="D51" s="10">
        <v>0</v>
      </c>
      <c r="E51" s="11">
        <v>44596</v>
      </c>
      <c r="F51" s="1" t="s">
        <v>851</v>
      </c>
      <c r="G51" s="1" t="s">
        <v>852</v>
      </c>
      <c r="H51" s="12">
        <v>2752.4</v>
      </c>
    </row>
    <row r="52" spans="1:8" ht="12.75" customHeight="1">
      <c r="A52" s="1" t="s">
        <v>62</v>
      </c>
      <c r="B52" s="1" t="s">
        <v>922</v>
      </c>
      <c r="C52" s="1" t="s">
        <v>923</v>
      </c>
      <c r="D52" s="10">
        <v>1</v>
      </c>
      <c r="E52" s="11">
        <v>44589</v>
      </c>
      <c r="F52" s="1" t="s">
        <v>851</v>
      </c>
      <c r="G52" s="1" t="s">
        <v>852</v>
      </c>
      <c r="H52" s="12">
        <v>3193.73</v>
      </c>
    </row>
    <row r="53" spans="1:8" ht="12.75" customHeight="1">
      <c r="A53" s="1" t="s">
        <v>63</v>
      </c>
      <c r="B53" s="1" t="s">
        <v>924</v>
      </c>
      <c r="C53" s="1" t="s">
        <v>923</v>
      </c>
      <c r="D53" s="10">
        <v>0</v>
      </c>
      <c r="E53" s="11">
        <v>44567</v>
      </c>
      <c r="F53" s="1" t="s">
        <v>851</v>
      </c>
      <c r="G53" s="1" t="s">
        <v>852</v>
      </c>
      <c r="H53" s="12">
        <v>2585.94</v>
      </c>
    </row>
    <row r="54" spans="1:8" ht="12.75" customHeight="1">
      <c r="A54" s="1" t="s">
        <v>64</v>
      </c>
      <c r="B54" s="1" t="s">
        <v>925</v>
      </c>
      <c r="C54" s="1" t="s">
        <v>863</v>
      </c>
      <c r="D54" s="10">
        <v>0</v>
      </c>
      <c r="E54" s="11">
        <v>45453</v>
      </c>
      <c r="F54" s="1" t="s">
        <v>851</v>
      </c>
      <c r="G54" s="1" t="s">
        <v>852</v>
      </c>
      <c r="H54" s="12">
        <v>4341.32</v>
      </c>
    </row>
    <row r="55" spans="1:8" ht="12.75" customHeight="1">
      <c r="A55" s="1" t="s">
        <v>65</v>
      </c>
      <c r="B55" s="1" t="s">
        <v>926</v>
      </c>
      <c r="C55" s="1" t="s">
        <v>927</v>
      </c>
      <c r="D55" s="10">
        <v>1</v>
      </c>
      <c r="E55" s="11">
        <v>44531</v>
      </c>
      <c r="F55" s="1" t="s">
        <v>851</v>
      </c>
      <c r="G55" s="1" t="s">
        <v>852</v>
      </c>
      <c r="H55" s="12">
        <v>11276.31</v>
      </c>
    </row>
    <row r="56" spans="1:8" ht="12.75" customHeight="1">
      <c r="A56" s="1" t="s">
        <v>66</v>
      </c>
      <c r="B56" s="1" t="s">
        <v>928</v>
      </c>
      <c r="C56" s="1" t="s">
        <v>866</v>
      </c>
      <c r="D56" s="10">
        <v>1</v>
      </c>
      <c r="E56" s="11">
        <v>44731</v>
      </c>
      <c r="F56" s="1" t="s">
        <v>851</v>
      </c>
      <c r="G56" s="1" t="s">
        <v>852</v>
      </c>
      <c r="H56" s="12">
        <v>4378.05</v>
      </c>
    </row>
    <row r="57" spans="1:8" ht="12.75" customHeight="1">
      <c r="A57" s="1" t="s">
        <v>67</v>
      </c>
      <c r="B57" s="1" t="s">
        <v>929</v>
      </c>
      <c r="C57" s="1" t="s">
        <v>866</v>
      </c>
      <c r="D57" s="10">
        <v>0</v>
      </c>
      <c r="E57" s="11">
        <v>44531</v>
      </c>
      <c r="F57" s="1" t="s">
        <v>851</v>
      </c>
      <c r="G57" s="1" t="s">
        <v>852</v>
      </c>
      <c r="H57" s="12">
        <v>4140.53</v>
      </c>
    </row>
    <row r="58" spans="1:8" ht="12.75" customHeight="1">
      <c r="A58" s="1" t="s">
        <v>68</v>
      </c>
      <c r="B58" s="1" t="s">
        <v>930</v>
      </c>
      <c r="C58" s="1" t="s">
        <v>866</v>
      </c>
      <c r="D58" s="10">
        <v>1</v>
      </c>
      <c r="E58" s="11">
        <v>44991</v>
      </c>
      <c r="F58" s="1" t="s">
        <v>851</v>
      </c>
      <c r="G58" s="1" t="s">
        <v>852</v>
      </c>
      <c r="H58" s="12">
        <v>4761.7299999999996</v>
      </c>
    </row>
    <row r="59" spans="1:8" ht="12.75" customHeight="1">
      <c r="A59" s="1" t="s">
        <v>69</v>
      </c>
      <c r="B59" s="1" t="s">
        <v>931</v>
      </c>
      <c r="C59" s="1" t="s">
        <v>866</v>
      </c>
      <c r="D59" s="10">
        <v>0</v>
      </c>
      <c r="E59" s="11">
        <v>44596</v>
      </c>
      <c r="F59" s="1" t="s">
        <v>932</v>
      </c>
      <c r="G59" s="1" t="s">
        <v>852</v>
      </c>
      <c r="H59" s="12">
        <v>0</v>
      </c>
    </row>
    <row r="60" spans="1:8" ht="12.75" customHeight="1">
      <c r="A60" s="1" t="s">
        <v>70</v>
      </c>
      <c r="B60" s="1" t="s">
        <v>933</v>
      </c>
      <c r="C60" s="1" t="s">
        <v>863</v>
      </c>
      <c r="D60" s="10">
        <v>0</v>
      </c>
      <c r="E60" s="11">
        <v>45404</v>
      </c>
      <c r="F60" s="1" t="s">
        <v>851</v>
      </c>
      <c r="G60" s="1" t="s">
        <v>852</v>
      </c>
      <c r="H60" s="12">
        <v>4058.92</v>
      </c>
    </row>
    <row r="61" spans="1:8" ht="12.75" customHeight="1">
      <c r="A61" s="1" t="s">
        <v>71</v>
      </c>
      <c r="B61" s="1" t="s">
        <v>934</v>
      </c>
      <c r="C61" s="1" t="s">
        <v>923</v>
      </c>
      <c r="D61" s="10">
        <v>1</v>
      </c>
      <c r="E61" s="11">
        <v>44589</v>
      </c>
      <c r="F61" s="1" t="s">
        <v>851</v>
      </c>
      <c r="G61" s="1" t="s">
        <v>852</v>
      </c>
      <c r="H61" s="12">
        <v>3021.58</v>
      </c>
    </row>
    <row r="62" spans="1:8" ht="12.75" customHeight="1">
      <c r="A62" s="1" t="s">
        <v>72</v>
      </c>
      <c r="B62" s="1" t="s">
        <v>935</v>
      </c>
      <c r="C62" s="1" t="s">
        <v>866</v>
      </c>
      <c r="D62" s="10">
        <v>0</v>
      </c>
      <c r="E62" s="11">
        <v>44716</v>
      </c>
      <c r="F62" s="1" t="s">
        <v>857</v>
      </c>
      <c r="G62" s="1" t="s">
        <v>852</v>
      </c>
      <c r="H62" s="12">
        <v>4456.87</v>
      </c>
    </row>
    <row r="63" spans="1:8" ht="12.75" customHeight="1">
      <c r="A63" s="1" t="s">
        <v>73</v>
      </c>
      <c r="B63" s="1" t="s">
        <v>936</v>
      </c>
      <c r="C63" s="1" t="s">
        <v>861</v>
      </c>
      <c r="D63" s="10">
        <v>0</v>
      </c>
      <c r="E63" s="11">
        <v>44609</v>
      </c>
      <c r="F63" s="1" t="s">
        <v>851</v>
      </c>
      <c r="G63" s="1" t="s">
        <v>852</v>
      </c>
      <c r="H63" s="12">
        <v>4506.6000000000004</v>
      </c>
    </row>
    <row r="64" spans="1:8" ht="12.75" customHeight="1">
      <c r="A64" s="1" t="s">
        <v>74</v>
      </c>
      <c r="B64" s="1" t="s">
        <v>937</v>
      </c>
      <c r="C64" s="1" t="s">
        <v>863</v>
      </c>
      <c r="D64" s="10">
        <v>0</v>
      </c>
      <c r="E64" s="11">
        <v>45432</v>
      </c>
      <c r="F64" s="1" t="s">
        <v>851</v>
      </c>
      <c r="G64" s="1" t="s">
        <v>852</v>
      </c>
      <c r="H64" s="12">
        <v>4058.92</v>
      </c>
    </row>
    <row r="65" spans="1:8" ht="12.75" customHeight="1">
      <c r="A65" s="1" t="s">
        <v>75</v>
      </c>
      <c r="B65" s="1" t="s">
        <v>938</v>
      </c>
      <c r="C65" s="1" t="s">
        <v>916</v>
      </c>
      <c r="D65" s="10">
        <v>0</v>
      </c>
      <c r="E65" s="11">
        <v>45574</v>
      </c>
      <c r="F65" s="1" t="s">
        <v>851</v>
      </c>
      <c r="G65" s="1" t="s">
        <v>852</v>
      </c>
      <c r="H65" s="12">
        <v>2311.12</v>
      </c>
    </row>
    <row r="66" spans="1:8" ht="12.75" customHeight="1">
      <c r="A66" s="1" t="s">
        <v>76</v>
      </c>
      <c r="B66" s="1" t="s">
        <v>939</v>
      </c>
      <c r="C66" s="1" t="s">
        <v>866</v>
      </c>
      <c r="D66" s="10">
        <v>2</v>
      </c>
      <c r="E66" s="11">
        <v>44977</v>
      </c>
      <c r="F66" s="1" t="s">
        <v>893</v>
      </c>
      <c r="G66" s="1" t="s">
        <v>852</v>
      </c>
      <c r="H66" s="12">
        <v>4058.92</v>
      </c>
    </row>
    <row r="67" spans="1:8" ht="12.75" customHeight="1">
      <c r="A67" s="1" t="s">
        <v>77</v>
      </c>
      <c r="B67" s="1" t="s">
        <v>940</v>
      </c>
      <c r="C67" s="1" t="s">
        <v>863</v>
      </c>
      <c r="D67" s="10">
        <v>0</v>
      </c>
      <c r="E67" s="11">
        <v>45250</v>
      </c>
      <c r="F67" s="1" t="s">
        <v>851</v>
      </c>
      <c r="G67" s="1" t="s">
        <v>852</v>
      </c>
      <c r="H67" s="12">
        <v>4694.51</v>
      </c>
    </row>
    <row r="68" spans="1:8" ht="12.75" customHeight="1">
      <c r="A68" s="1" t="s">
        <v>78</v>
      </c>
      <c r="B68" s="1" t="s">
        <v>941</v>
      </c>
      <c r="C68" s="1" t="s">
        <v>942</v>
      </c>
      <c r="D68" s="10">
        <v>0</v>
      </c>
      <c r="E68" s="11">
        <v>44533</v>
      </c>
      <c r="F68" s="1" t="s">
        <v>851</v>
      </c>
      <c r="G68" s="1" t="s">
        <v>852</v>
      </c>
      <c r="H68" s="12">
        <v>5229.7299999999996</v>
      </c>
    </row>
    <row r="69" spans="1:8" ht="12.75" customHeight="1">
      <c r="A69" s="1" t="s">
        <v>79</v>
      </c>
      <c r="B69" s="1" t="s">
        <v>943</v>
      </c>
      <c r="C69" s="1" t="s">
        <v>854</v>
      </c>
      <c r="D69" s="10">
        <v>0</v>
      </c>
      <c r="E69" s="11">
        <v>45614</v>
      </c>
      <c r="F69" s="1" t="s">
        <v>851</v>
      </c>
      <c r="G69" s="1" t="s">
        <v>852</v>
      </c>
      <c r="H69" s="12">
        <v>4506.6000000000004</v>
      </c>
    </row>
    <row r="70" spans="1:8" ht="12.75" customHeight="1">
      <c r="A70" s="1" t="s">
        <v>80</v>
      </c>
      <c r="B70" s="1" t="s">
        <v>944</v>
      </c>
      <c r="C70" s="1" t="s">
        <v>866</v>
      </c>
      <c r="D70" s="10">
        <v>2</v>
      </c>
      <c r="E70" s="11">
        <v>45061</v>
      </c>
      <c r="F70" s="1" t="s">
        <v>932</v>
      </c>
      <c r="G70" s="1" t="s">
        <v>852</v>
      </c>
      <c r="H70" s="12">
        <v>0</v>
      </c>
    </row>
    <row r="71" spans="1:8" ht="12.75" customHeight="1">
      <c r="A71" s="1" t="s">
        <v>81</v>
      </c>
      <c r="B71" s="1" t="s">
        <v>945</v>
      </c>
      <c r="C71" s="1" t="s">
        <v>866</v>
      </c>
      <c r="D71" s="10">
        <v>1</v>
      </c>
      <c r="E71" s="11">
        <v>44531</v>
      </c>
      <c r="F71" s="1" t="s">
        <v>851</v>
      </c>
      <c r="G71" s="1" t="s">
        <v>852</v>
      </c>
      <c r="H71" s="12">
        <v>4837.17</v>
      </c>
    </row>
    <row r="72" spans="1:8" ht="12.75" customHeight="1">
      <c r="A72" s="1" t="s">
        <v>82</v>
      </c>
      <c r="B72" s="1" t="s">
        <v>946</v>
      </c>
      <c r="C72" s="1" t="s">
        <v>854</v>
      </c>
      <c r="D72" s="10">
        <v>1</v>
      </c>
      <c r="E72" s="11">
        <v>45474</v>
      </c>
      <c r="F72" s="1" t="s">
        <v>851</v>
      </c>
      <c r="G72" s="1" t="s">
        <v>852</v>
      </c>
      <c r="H72" s="12">
        <v>4224.2</v>
      </c>
    </row>
    <row r="73" spans="1:8" ht="12.75" customHeight="1">
      <c r="A73" s="1" t="s">
        <v>83</v>
      </c>
      <c r="B73" s="1" t="s">
        <v>947</v>
      </c>
      <c r="C73" s="1" t="s">
        <v>863</v>
      </c>
      <c r="D73" s="10">
        <v>0</v>
      </c>
      <c r="E73" s="11">
        <v>45516</v>
      </c>
      <c r="F73" s="1" t="s">
        <v>851</v>
      </c>
      <c r="G73" s="1" t="s">
        <v>852</v>
      </c>
      <c r="H73" s="12">
        <v>4341.32</v>
      </c>
    </row>
    <row r="74" spans="1:8" ht="12.75" customHeight="1">
      <c r="A74" s="1" t="s">
        <v>84</v>
      </c>
      <c r="B74" s="1" t="s">
        <v>948</v>
      </c>
      <c r="C74" s="1" t="s">
        <v>863</v>
      </c>
      <c r="D74" s="10">
        <v>0</v>
      </c>
      <c r="E74" s="11">
        <v>45593</v>
      </c>
      <c r="F74" s="1" t="s">
        <v>851</v>
      </c>
      <c r="G74" s="1" t="s">
        <v>852</v>
      </c>
      <c r="H74" s="12">
        <v>4341.32</v>
      </c>
    </row>
    <row r="75" spans="1:8" ht="12.75" customHeight="1">
      <c r="A75" s="1" t="s">
        <v>85</v>
      </c>
      <c r="B75" s="1" t="s">
        <v>949</v>
      </c>
      <c r="C75" s="1" t="s">
        <v>863</v>
      </c>
      <c r="D75" s="10">
        <v>0</v>
      </c>
      <c r="E75" s="11">
        <v>45593</v>
      </c>
      <c r="F75" s="1" t="s">
        <v>851</v>
      </c>
      <c r="G75" s="1" t="s">
        <v>852</v>
      </c>
      <c r="H75" s="12">
        <v>4341.32</v>
      </c>
    </row>
    <row r="76" spans="1:8" ht="12.75" customHeight="1">
      <c r="A76" s="1" t="s">
        <v>86</v>
      </c>
      <c r="B76" s="1" t="s">
        <v>950</v>
      </c>
      <c r="C76" s="1" t="s">
        <v>866</v>
      </c>
      <c r="D76" s="10">
        <v>0</v>
      </c>
      <c r="E76" s="11">
        <v>45084</v>
      </c>
      <c r="F76" s="1" t="s">
        <v>851</v>
      </c>
      <c r="G76" s="1" t="s">
        <v>852</v>
      </c>
      <c r="H76" s="12">
        <v>4058.92</v>
      </c>
    </row>
    <row r="77" spans="1:8" ht="12.75" customHeight="1">
      <c r="A77" s="1" t="s">
        <v>87</v>
      </c>
      <c r="B77" s="1" t="s">
        <v>951</v>
      </c>
      <c r="C77" s="1" t="s">
        <v>952</v>
      </c>
      <c r="D77" s="10">
        <v>0</v>
      </c>
      <c r="E77" s="11">
        <v>44578</v>
      </c>
      <c r="F77" s="1" t="s">
        <v>880</v>
      </c>
      <c r="G77" s="1" t="s">
        <v>852</v>
      </c>
      <c r="H77" s="12">
        <v>5578.35</v>
      </c>
    </row>
    <row r="78" spans="1:8" ht="12.75" customHeight="1">
      <c r="A78" s="1" t="s">
        <v>88</v>
      </c>
      <c r="B78" s="1" t="s">
        <v>953</v>
      </c>
      <c r="C78" s="1" t="s">
        <v>866</v>
      </c>
      <c r="D78" s="10">
        <v>0</v>
      </c>
      <c r="E78" s="11">
        <v>45019</v>
      </c>
      <c r="F78" s="1" t="s">
        <v>851</v>
      </c>
      <c r="G78" s="1" t="s">
        <v>852</v>
      </c>
      <c r="H78" s="12">
        <v>4481.3100000000004</v>
      </c>
    </row>
    <row r="79" spans="1:8" ht="12.75" customHeight="1">
      <c r="A79" s="1" t="s">
        <v>89</v>
      </c>
      <c r="B79" s="1" t="s">
        <v>954</v>
      </c>
      <c r="C79" s="1" t="s">
        <v>866</v>
      </c>
      <c r="D79" s="10">
        <v>0</v>
      </c>
      <c r="E79" s="11">
        <v>44609</v>
      </c>
      <c r="F79" s="1" t="s">
        <v>857</v>
      </c>
      <c r="G79" s="1" t="s">
        <v>852</v>
      </c>
      <c r="H79" s="12">
        <v>4756.3500000000004</v>
      </c>
    </row>
    <row r="80" spans="1:8" ht="12.75" customHeight="1">
      <c r="A80" s="1" t="s">
        <v>90</v>
      </c>
      <c r="B80" s="1" t="s">
        <v>955</v>
      </c>
      <c r="C80" s="1" t="s">
        <v>863</v>
      </c>
      <c r="D80" s="10">
        <v>0</v>
      </c>
      <c r="E80" s="11">
        <v>45327</v>
      </c>
      <c r="F80" s="1" t="s">
        <v>851</v>
      </c>
      <c r="G80" s="1" t="s">
        <v>852</v>
      </c>
      <c r="H80" s="12">
        <v>4341.32</v>
      </c>
    </row>
    <row r="81" spans="1:8" ht="12.75" customHeight="1">
      <c r="A81" s="1" t="s">
        <v>91</v>
      </c>
      <c r="B81" s="1" t="s">
        <v>956</v>
      </c>
      <c r="C81" s="1" t="s">
        <v>863</v>
      </c>
      <c r="D81" s="10">
        <v>0</v>
      </c>
      <c r="E81" s="11">
        <v>45293</v>
      </c>
      <c r="F81" s="1" t="s">
        <v>851</v>
      </c>
      <c r="G81" s="1" t="s">
        <v>852</v>
      </c>
      <c r="H81" s="12">
        <v>4058.92</v>
      </c>
    </row>
    <row r="82" spans="1:8" ht="12.75" customHeight="1">
      <c r="A82" s="1" t="s">
        <v>92</v>
      </c>
      <c r="B82" s="1" t="s">
        <v>957</v>
      </c>
      <c r="C82" s="1" t="s">
        <v>863</v>
      </c>
      <c r="D82" s="10">
        <v>0</v>
      </c>
      <c r="E82" s="11">
        <v>45516</v>
      </c>
      <c r="F82" s="1" t="s">
        <v>851</v>
      </c>
      <c r="G82" s="1" t="s">
        <v>852</v>
      </c>
      <c r="H82" s="12">
        <v>4058.92</v>
      </c>
    </row>
    <row r="83" spans="1:8" ht="12.75" customHeight="1">
      <c r="A83" s="1" t="s">
        <v>93</v>
      </c>
      <c r="B83" s="1" t="s">
        <v>958</v>
      </c>
      <c r="C83" s="1" t="s">
        <v>863</v>
      </c>
      <c r="D83" s="10">
        <v>3</v>
      </c>
      <c r="E83" s="11">
        <v>45607</v>
      </c>
      <c r="F83" s="1" t="s">
        <v>851</v>
      </c>
      <c r="G83" s="1" t="s">
        <v>852</v>
      </c>
      <c r="H83" s="12">
        <v>4058.92</v>
      </c>
    </row>
    <row r="84" spans="1:8" ht="12.75" customHeight="1">
      <c r="A84" s="1" t="s">
        <v>94</v>
      </c>
      <c r="B84" s="1" t="s">
        <v>959</v>
      </c>
      <c r="C84" s="1" t="s">
        <v>863</v>
      </c>
      <c r="D84" s="10">
        <v>0</v>
      </c>
      <c r="E84" s="11">
        <v>45250</v>
      </c>
      <c r="F84" s="1" t="s">
        <v>851</v>
      </c>
      <c r="G84" s="1" t="s">
        <v>852</v>
      </c>
      <c r="H84" s="12">
        <v>4341.32</v>
      </c>
    </row>
    <row r="85" spans="1:8" ht="12.75" customHeight="1">
      <c r="A85" s="1" t="s">
        <v>95</v>
      </c>
      <c r="B85" s="1" t="s">
        <v>960</v>
      </c>
      <c r="C85" s="1" t="s">
        <v>866</v>
      </c>
      <c r="D85" s="10">
        <v>0</v>
      </c>
      <c r="E85" s="11">
        <v>44775</v>
      </c>
      <c r="F85" s="1" t="s">
        <v>851</v>
      </c>
      <c r="G85" s="1" t="s">
        <v>852</v>
      </c>
      <c r="H85" s="12">
        <v>4507.62</v>
      </c>
    </row>
    <row r="86" spans="1:8" ht="12.75" customHeight="1">
      <c r="A86" s="1" t="s">
        <v>96</v>
      </c>
      <c r="B86" s="1" t="s">
        <v>961</v>
      </c>
      <c r="C86" s="1" t="s">
        <v>927</v>
      </c>
      <c r="D86" s="10">
        <v>0</v>
      </c>
      <c r="E86" s="11">
        <v>44532</v>
      </c>
      <c r="F86" s="1" t="s">
        <v>851</v>
      </c>
      <c r="G86" s="1" t="s">
        <v>852</v>
      </c>
      <c r="H86" s="12">
        <v>11276.31</v>
      </c>
    </row>
    <row r="87" spans="1:8" ht="12.75" customHeight="1">
      <c r="A87" s="1" t="s">
        <v>97</v>
      </c>
      <c r="B87" s="1" t="s">
        <v>962</v>
      </c>
      <c r="C87" s="1" t="s">
        <v>963</v>
      </c>
      <c r="D87" s="10">
        <v>0</v>
      </c>
      <c r="E87" s="11">
        <v>44914</v>
      </c>
      <c r="F87" s="1" t="s">
        <v>857</v>
      </c>
      <c r="G87" s="1" t="s">
        <v>852</v>
      </c>
      <c r="H87" s="12">
        <v>3221.39</v>
      </c>
    </row>
    <row r="88" spans="1:8" ht="12.75" customHeight="1">
      <c r="A88" s="1" t="s">
        <v>98</v>
      </c>
      <c r="B88" s="1" t="s">
        <v>964</v>
      </c>
      <c r="C88" s="1" t="s">
        <v>866</v>
      </c>
      <c r="D88" s="10">
        <v>1</v>
      </c>
      <c r="E88" s="11">
        <v>44532</v>
      </c>
      <c r="F88" s="1" t="s">
        <v>932</v>
      </c>
      <c r="G88" s="1" t="s">
        <v>852</v>
      </c>
      <c r="H88" s="12">
        <v>0</v>
      </c>
    </row>
    <row r="89" spans="1:8" ht="12.75" customHeight="1">
      <c r="A89" s="1" t="s">
        <v>99</v>
      </c>
      <c r="B89" s="1" t="s">
        <v>965</v>
      </c>
      <c r="C89" s="1" t="s">
        <v>866</v>
      </c>
      <c r="D89" s="10">
        <v>1</v>
      </c>
      <c r="E89" s="11">
        <v>44594</v>
      </c>
      <c r="F89" s="1" t="s">
        <v>851</v>
      </c>
      <c r="G89" s="1" t="s">
        <v>852</v>
      </c>
      <c r="H89" s="12">
        <v>5095.55</v>
      </c>
    </row>
    <row r="90" spans="1:8" ht="12.75" customHeight="1">
      <c r="A90" s="1" t="s">
        <v>100</v>
      </c>
      <c r="B90" s="1" t="s">
        <v>966</v>
      </c>
      <c r="C90" s="1" t="s">
        <v>967</v>
      </c>
      <c r="D90" s="10">
        <v>0</v>
      </c>
      <c r="E90" s="11">
        <v>44531</v>
      </c>
      <c r="F90" s="1" t="s">
        <v>851</v>
      </c>
      <c r="G90" s="1" t="s">
        <v>852</v>
      </c>
      <c r="H90" s="12">
        <v>2991.52</v>
      </c>
    </row>
    <row r="91" spans="1:8" ht="12.75" customHeight="1">
      <c r="A91" s="1" t="s">
        <v>101</v>
      </c>
      <c r="B91" s="1" t="s">
        <v>968</v>
      </c>
      <c r="C91" s="1" t="s">
        <v>866</v>
      </c>
      <c r="D91" s="10">
        <v>1</v>
      </c>
      <c r="E91" s="11">
        <v>44531</v>
      </c>
      <c r="F91" s="1" t="s">
        <v>851</v>
      </c>
      <c r="G91" s="1" t="s">
        <v>852</v>
      </c>
      <c r="H91" s="12">
        <v>4645.75</v>
      </c>
    </row>
    <row r="92" spans="1:8" ht="12.75" customHeight="1">
      <c r="A92" s="1" t="s">
        <v>102</v>
      </c>
      <c r="B92" s="1" t="s">
        <v>969</v>
      </c>
      <c r="C92" s="1" t="s">
        <v>866</v>
      </c>
      <c r="D92" s="10">
        <v>0</v>
      </c>
      <c r="E92" s="11">
        <v>44531</v>
      </c>
      <c r="F92" s="1" t="s">
        <v>851</v>
      </c>
      <c r="G92" s="1" t="s">
        <v>852</v>
      </c>
      <c r="H92" s="12">
        <v>5048.1400000000003</v>
      </c>
    </row>
    <row r="93" spans="1:8" ht="12.75" customHeight="1">
      <c r="A93" s="1" t="s">
        <v>103</v>
      </c>
      <c r="B93" s="1" t="s">
        <v>970</v>
      </c>
      <c r="C93" s="1" t="s">
        <v>863</v>
      </c>
      <c r="D93" s="10">
        <v>1</v>
      </c>
      <c r="E93" s="11">
        <v>45509</v>
      </c>
      <c r="F93" s="1" t="s">
        <v>932</v>
      </c>
      <c r="G93" s="1" t="s">
        <v>852</v>
      </c>
      <c r="H93" s="12">
        <v>0</v>
      </c>
    </row>
    <row r="94" spans="1:8" ht="12.75" customHeight="1">
      <c r="A94" s="1" t="s">
        <v>104</v>
      </c>
      <c r="B94" s="1" t="s">
        <v>971</v>
      </c>
      <c r="C94" s="1" t="s">
        <v>854</v>
      </c>
      <c r="D94" s="10">
        <v>0</v>
      </c>
      <c r="E94" s="11">
        <v>45495</v>
      </c>
      <c r="F94" s="1" t="s">
        <v>851</v>
      </c>
      <c r="G94" s="1" t="s">
        <v>852</v>
      </c>
      <c r="H94" s="12">
        <v>4739.5</v>
      </c>
    </row>
    <row r="95" spans="1:8" ht="12.75" customHeight="1">
      <c r="A95" s="1" t="s">
        <v>105</v>
      </c>
      <c r="B95" s="1" t="s">
        <v>972</v>
      </c>
      <c r="C95" s="1" t="s">
        <v>866</v>
      </c>
      <c r="D95" s="10">
        <v>0</v>
      </c>
      <c r="E95" s="11">
        <v>44587</v>
      </c>
      <c r="F95" s="1" t="s">
        <v>857</v>
      </c>
      <c r="G95" s="1" t="s">
        <v>852</v>
      </c>
      <c r="H95" s="12">
        <v>4766.67</v>
      </c>
    </row>
    <row r="96" spans="1:8" ht="12.75" customHeight="1">
      <c r="A96" s="1" t="s">
        <v>106</v>
      </c>
      <c r="B96" s="1" t="s">
        <v>973</v>
      </c>
      <c r="C96" s="1" t="s">
        <v>866</v>
      </c>
      <c r="D96" s="10">
        <v>0</v>
      </c>
      <c r="E96" s="11">
        <v>44928</v>
      </c>
      <c r="F96" s="1" t="s">
        <v>851</v>
      </c>
      <c r="G96" s="1" t="s">
        <v>852</v>
      </c>
      <c r="H96" s="12">
        <v>4716.99</v>
      </c>
    </row>
    <row r="97" spans="1:8" ht="12.75" customHeight="1">
      <c r="A97" s="1" t="s">
        <v>107</v>
      </c>
      <c r="B97" s="1" t="s">
        <v>974</v>
      </c>
      <c r="C97" s="1" t="s">
        <v>866</v>
      </c>
      <c r="D97" s="10">
        <v>0</v>
      </c>
      <c r="E97" s="11">
        <v>44531</v>
      </c>
      <c r="F97" s="1" t="s">
        <v>851</v>
      </c>
      <c r="G97" s="1" t="s">
        <v>852</v>
      </c>
      <c r="H97" s="12">
        <v>4422.93</v>
      </c>
    </row>
    <row r="98" spans="1:8" ht="12.75" customHeight="1">
      <c r="A98" s="1" t="s">
        <v>108</v>
      </c>
      <c r="B98" s="1" t="s">
        <v>975</v>
      </c>
      <c r="C98" s="1" t="s">
        <v>866</v>
      </c>
      <c r="D98" s="10">
        <v>0</v>
      </c>
      <c r="E98" s="11">
        <v>44532</v>
      </c>
      <c r="F98" s="1" t="s">
        <v>851</v>
      </c>
      <c r="G98" s="1" t="s">
        <v>852</v>
      </c>
      <c r="H98" s="12">
        <v>4241.57</v>
      </c>
    </row>
    <row r="99" spans="1:8" ht="12.75" customHeight="1">
      <c r="A99" s="1" t="s">
        <v>109</v>
      </c>
      <c r="B99" s="1" t="s">
        <v>976</v>
      </c>
      <c r="C99" s="1" t="s">
        <v>866</v>
      </c>
      <c r="D99" s="10">
        <v>0</v>
      </c>
      <c r="E99" s="11">
        <v>44593</v>
      </c>
      <c r="F99" s="1" t="s">
        <v>851</v>
      </c>
      <c r="G99" s="1" t="s">
        <v>852</v>
      </c>
      <c r="H99" s="12">
        <v>4058.92</v>
      </c>
    </row>
    <row r="100" spans="1:8" ht="12.75" customHeight="1">
      <c r="A100" s="1" t="s">
        <v>110</v>
      </c>
      <c r="B100" s="1" t="s">
        <v>977</v>
      </c>
      <c r="C100" s="1" t="s">
        <v>866</v>
      </c>
      <c r="D100" s="10">
        <v>0</v>
      </c>
      <c r="E100" s="11">
        <v>44977</v>
      </c>
      <c r="F100" s="1" t="s">
        <v>880</v>
      </c>
      <c r="G100" s="1" t="s">
        <v>852</v>
      </c>
      <c r="H100" s="12">
        <v>4419.2299999999996</v>
      </c>
    </row>
    <row r="101" spans="1:8" ht="12.75" customHeight="1">
      <c r="A101" s="1" t="s">
        <v>111</v>
      </c>
      <c r="B101" s="1" t="s">
        <v>978</v>
      </c>
      <c r="C101" s="1" t="s">
        <v>866</v>
      </c>
      <c r="D101" s="10">
        <v>1</v>
      </c>
      <c r="E101" s="11">
        <v>45222</v>
      </c>
      <c r="F101" s="1" t="s">
        <v>979</v>
      </c>
      <c r="G101" s="1" t="s">
        <v>852</v>
      </c>
      <c r="H101" s="12">
        <v>4058.92</v>
      </c>
    </row>
    <row r="102" spans="1:8" ht="12.75" customHeight="1">
      <c r="A102" s="1" t="s">
        <v>112</v>
      </c>
      <c r="B102" s="1" t="s">
        <v>980</v>
      </c>
      <c r="C102" s="1" t="s">
        <v>916</v>
      </c>
      <c r="D102" s="10">
        <v>0</v>
      </c>
      <c r="E102" s="11">
        <v>45602</v>
      </c>
      <c r="F102" s="1" t="s">
        <v>851</v>
      </c>
      <c r="G102" s="1" t="s">
        <v>852</v>
      </c>
      <c r="H102" s="12">
        <v>2311.12</v>
      </c>
    </row>
    <row r="103" spans="1:8" ht="12.75" customHeight="1">
      <c r="A103" s="1" t="s">
        <v>113</v>
      </c>
      <c r="B103" s="1" t="s">
        <v>981</v>
      </c>
      <c r="C103" s="1" t="s">
        <v>982</v>
      </c>
      <c r="D103" s="10">
        <v>0</v>
      </c>
      <c r="E103" s="11">
        <v>45061</v>
      </c>
      <c r="F103" s="1" t="s">
        <v>851</v>
      </c>
      <c r="G103" s="1" t="s">
        <v>852</v>
      </c>
      <c r="H103" s="12">
        <v>5100.18</v>
      </c>
    </row>
    <row r="104" spans="1:8" ht="12.75" customHeight="1">
      <c r="A104" s="1" t="s">
        <v>114</v>
      </c>
      <c r="B104" s="1" t="s">
        <v>983</v>
      </c>
      <c r="C104" s="1" t="s">
        <v>866</v>
      </c>
      <c r="D104" s="10">
        <v>2</v>
      </c>
      <c r="E104" s="11">
        <v>44723</v>
      </c>
      <c r="F104" s="1" t="s">
        <v>851</v>
      </c>
      <c r="G104" s="1" t="s">
        <v>852</v>
      </c>
      <c r="H104" s="12">
        <v>4058.92</v>
      </c>
    </row>
    <row r="105" spans="1:8" ht="12.75" customHeight="1">
      <c r="A105" s="1" t="s">
        <v>115</v>
      </c>
      <c r="B105" s="1" t="s">
        <v>984</v>
      </c>
      <c r="C105" s="1" t="s">
        <v>866</v>
      </c>
      <c r="D105" s="10">
        <v>2</v>
      </c>
      <c r="E105" s="11">
        <v>44998</v>
      </c>
      <c r="F105" s="1" t="s">
        <v>979</v>
      </c>
      <c r="G105" s="1" t="s">
        <v>852</v>
      </c>
      <c r="H105" s="12">
        <v>4731.8900000000003</v>
      </c>
    </row>
    <row r="106" spans="1:8" ht="12.75" customHeight="1">
      <c r="A106" s="1" t="s">
        <v>116</v>
      </c>
      <c r="B106" s="1" t="s">
        <v>985</v>
      </c>
      <c r="C106" s="1" t="s">
        <v>986</v>
      </c>
      <c r="D106" s="10">
        <v>0</v>
      </c>
      <c r="E106" s="11">
        <v>45201</v>
      </c>
      <c r="F106" s="1" t="s">
        <v>851</v>
      </c>
      <c r="G106" s="1" t="s">
        <v>852</v>
      </c>
      <c r="H106" s="12">
        <v>7172.27</v>
      </c>
    </row>
    <row r="107" spans="1:8" ht="12.75" customHeight="1">
      <c r="A107" s="1" t="s">
        <v>117</v>
      </c>
      <c r="B107" s="1" t="s">
        <v>987</v>
      </c>
      <c r="C107" s="1" t="s">
        <v>988</v>
      </c>
      <c r="D107" s="10">
        <v>0</v>
      </c>
      <c r="E107" s="11">
        <v>44970</v>
      </c>
      <c r="F107" s="1" t="s">
        <v>851</v>
      </c>
      <c r="G107" s="1" t="s">
        <v>852</v>
      </c>
      <c r="H107" s="12">
        <v>10957.61</v>
      </c>
    </row>
    <row r="108" spans="1:8" ht="12.75" customHeight="1">
      <c r="A108" s="1" t="s">
        <v>118</v>
      </c>
      <c r="B108" s="1" t="s">
        <v>989</v>
      </c>
      <c r="C108" s="1" t="s">
        <v>866</v>
      </c>
      <c r="D108" s="10">
        <v>0</v>
      </c>
      <c r="E108" s="11">
        <v>44727</v>
      </c>
      <c r="F108" s="1" t="s">
        <v>880</v>
      </c>
      <c r="G108" s="1" t="s">
        <v>852</v>
      </c>
      <c r="H108" s="12">
        <v>4495.38</v>
      </c>
    </row>
    <row r="109" spans="1:8" ht="12.75" customHeight="1">
      <c r="A109" s="1" t="s">
        <v>119</v>
      </c>
      <c r="B109" s="1" t="s">
        <v>990</v>
      </c>
      <c r="C109" s="1" t="s">
        <v>923</v>
      </c>
      <c r="D109" s="10">
        <v>2</v>
      </c>
      <c r="E109" s="11">
        <v>44532</v>
      </c>
      <c r="F109" s="1" t="s">
        <v>932</v>
      </c>
      <c r="G109" s="1" t="s">
        <v>852</v>
      </c>
      <c r="H109" s="12">
        <v>0</v>
      </c>
    </row>
    <row r="110" spans="1:8" ht="12.75" customHeight="1">
      <c r="A110" s="1" t="s">
        <v>120</v>
      </c>
      <c r="B110" s="1" t="s">
        <v>991</v>
      </c>
      <c r="C110" s="1" t="s">
        <v>866</v>
      </c>
      <c r="D110" s="10">
        <v>0</v>
      </c>
      <c r="E110" s="11">
        <v>45026</v>
      </c>
      <c r="F110" s="1" t="s">
        <v>851</v>
      </c>
      <c r="G110" s="1" t="s">
        <v>852</v>
      </c>
      <c r="H110" s="12">
        <v>4341.32</v>
      </c>
    </row>
    <row r="111" spans="1:8" ht="12.75" customHeight="1">
      <c r="A111" s="1" t="s">
        <v>121</v>
      </c>
      <c r="B111" s="1" t="s">
        <v>992</v>
      </c>
      <c r="C111" s="1" t="s">
        <v>993</v>
      </c>
      <c r="D111" s="10">
        <v>1</v>
      </c>
      <c r="E111" s="11">
        <v>44950</v>
      </c>
      <c r="F111" s="1" t="s">
        <v>851</v>
      </c>
      <c r="G111" s="1" t="s">
        <v>852</v>
      </c>
      <c r="H111" s="12">
        <v>2735.79</v>
      </c>
    </row>
    <row r="112" spans="1:8" ht="12.75" customHeight="1">
      <c r="A112" s="1" t="s">
        <v>122</v>
      </c>
      <c r="B112" s="1" t="s">
        <v>994</v>
      </c>
      <c r="C112" s="1" t="s">
        <v>995</v>
      </c>
      <c r="D112" s="10">
        <v>0</v>
      </c>
      <c r="E112" s="11">
        <v>44586</v>
      </c>
      <c r="F112" s="1" t="s">
        <v>932</v>
      </c>
      <c r="G112" s="1" t="s">
        <v>852</v>
      </c>
      <c r="H112" s="12">
        <v>5335.05</v>
      </c>
    </row>
    <row r="113" spans="1:8" ht="12.75" customHeight="1">
      <c r="A113" s="1" t="s">
        <v>123</v>
      </c>
      <c r="B113" s="1" t="s">
        <v>996</v>
      </c>
      <c r="C113" s="1" t="s">
        <v>863</v>
      </c>
      <c r="D113" s="10">
        <v>0</v>
      </c>
      <c r="E113" s="11">
        <v>45593</v>
      </c>
      <c r="F113" s="1" t="s">
        <v>851</v>
      </c>
      <c r="G113" s="1" t="s">
        <v>852</v>
      </c>
      <c r="H113" s="12">
        <v>4341.32</v>
      </c>
    </row>
    <row r="114" spans="1:8" ht="12.75" customHeight="1">
      <c r="A114" s="1" t="s">
        <v>124</v>
      </c>
      <c r="B114" s="1" t="s">
        <v>997</v>
      </c>
      <c r="C114" s="1" t="s">
        <v>863</v>
      </c>
      <c r="D114" s="10">
        <v>1</v>
      </c>
      <c r="E114" s="11">
        <v>45327</v>
      </c>
      <c r="F114" s="1" t="s">
        <v>851</v>
      </c>
      <c r="G114" s="1" t="s">
        <v>852</v>
      </c>
      <c r="H114" s="12">
        <v>4058.92</v>
      </c>
    </row>
    <row r="115" spans="1:8" ht="12.75" customHeight="1">
      <c r="A115" s="1" t="s">
        <v>125</v>
      </c>
      <c r="B115" s="1" t="s">
        <v>998</v>
      </c>
      <c r="C115" s="1" t="s">
        <v>916</v>
      </c>
      <c r="D115" s="10">
        <v>0</v>
      </c>
      <c r="E115" s="11">
        <v>45635</v>
      </c>
      <c r="F115" s="1" t="s">
        <v>851</v>
      </c>
      <c r="G115" s="1" t="s">
        <v>852</v>
      </c>
      <c r="H115" s="12">
        <v>1901.96</v>
      </c>
    </row>
    <row r="116" spans="1:8" ht="12.75" customHeight="1">
      <c r="A116" s="1" t="s">
        <v>126</v>
      </c>
      <c r="B116" s="1" t="s">
        <v>999</v>
      </c>
      <c r="C116" s="1" t="s">
        <v>866</v>
      </c>
      <c r="D116" s="10">
        <v>0</v>
      </c>
      <c r="E116" s="11">
        <v>44942</v>
      </c>
      <c r="F116" s="1" t="s">
        <v>851</v>
      </c>
      <c r="G116" s="1" t="s">
        <v>852</v>
      </c>
      <c r="H116" s="12">
        <v>4738.51</v>
      </c>
    </row>
    <row r="117" spans="1:8" ht="12.75" customHeight="1">
      <c r="A117" s="1" t="s">
        <v>127</v>
      </c>
      <c r="B117" s="1" t="s">
        <v>1000</v>
      </c>
      <c r="C117" s="1" t="s">
        <v>870</v>
      </c>
      <c r="D117" s="10">
        <v>0</v>
      </c>
      <c r="E117" s="11">
        <v>44533</v>
      </c>
      <c r="F117" s="1" t="s">
        <v>851</v>
      </c>
      <c r="G117" s="1" t="s">
        <v>852</v>
      </c>
      <c r="H117" s="12">
        <v>5928.3</v>
      </c>
    </row>
    <row r="118" spans="1:8" ht="12.75" customHeight="1">
      <c r="A118" s="1" t="s">
        <v>128</v>
      </c>
      <c r="B118" s="1" t="s">
        <v>1001</v>
      </c>
      <c r="C118" s="1" t="s">
        <v>863</v>
      </c>
      <c r="D118" s="10">
        <v>1</v>
      </c>
      <c r="E118" s="11">
        <v>45446</v>
      </c>
      <c r="F118" s="1" t="s">
        <v>851</v>
      </c>
      <c r="G118" s="1" t="s">
        <v>852</v>
      </c>
      <c r="H118" s="12">
        <v>4695.54</v>
      </c>
    </row>
    <row r="119" spans="1:8" ht="12.75" customHeight="1">
      <c r="A119" s="1" t="s">
        <v>129</v>
      </c>
      <c r="B119" s="1" t="s">
        <v>1002</v>
      </c>
      <c r="C119" s="1" t="s">
        <v>856</v>
      </c>
      <c r="D119" s="10">
        <v>0</v>
      </c>
      <c r="E119" s="11">
        <v>44963</v>
      </c>
      <c r="F119" s="1" t="s">
        <v>851</v>
      </c>
      <c r="G119" s="1" t="s">
        <v>852</v>
      </c>
      <c r="H119" s="12">
        <v>6730.66</v>
      </c>
    </row>
    <row r="120" spans="1:8" ht="12.75" customHeight="1">
      <c r="A120" s="1" t="s">
        <v>130</v>
      </c>
      <c r="B120" s="1" t="s">
        <v>1003</v>
      </c>
      <c r="C120" s="1" t="s">
        <v>863</v>
      </c>
      <c r="D120" s="10">
        <v>0</v>
      </c>
      <c r="E120" s="11">
        <v>45488</v>
      </c>
      <c r="F120" s="1" t="s">
        <v>851</v>
      </c>
      <c r="G120" s="1" t="s">
        <v>852</v>
      </c>
      <c r="H120" s="12">
        <v>4058.92</v>
      </c>
    </row>
    <row r="121" spans="1:8" ht="12.75" customHeight="1">
      <c r="A121" s="1" t="s">
        <v>131</v>
      </c>
      <c r="B121" s="1" t="s">
        <v>1004</v>
      </c>
      <c r="C121" s="1" t="s">
        <v>861</v>
      </c>
      <c r="D121" s="10">
        <v>2</v>
      </c>
      <c r="E121" s="11">
        <v>44727</v>
      </c>
      <c r="F121" s="1" t="s">
        <v>857</v>
      </c>
      <c r="G121" s="1" t="s">
        <v>852</v>
      </c>
      <c r="H121" s="12">
        <v>4947.47</v>
      </c>
    </row>
    <row r="122" spans="1:8" ht="12.75" customHeight="1">
      <c r="A122" s="1" t="s">
        <v>132</v>
      </c>
      <c r="B122" s="1" t="s">
        <v>1005</v>
      </c>
      <c r="C122" s="1" t="s">
        <v>866</v>
      </c>
      <c r="D122" s="10">
        <v>0</v>
      </c>
      <c r="E122" s="11">
        <v>44531</v>
      </c>
      <c r="F122" s="1" t="s">
        <v>851</v>
      </c>
      <c r="G122" s="1" t="s">
        <v>852</v>
      </c>
      <c r="H122" s="12">
        <v>4140.53</v>
      </c>
    </row>
    <row r="123" spans="1:8" ht="12.75" customHeight="1">
      <c r="A123" s="1" t="s">
        <v>133</v>
      </c>
      <c r="B123" s="1" t="s">
        <v>1006</v>
      </c>
      <c r="C123" s="1" t="s">
        <v>1007</v>
      </c>
      <c r="D123" s="10">
        <v>0</v>
      </c>
      <c r="E123" s="11">
        <v>45454</v>
      </c>
      <c r="F123" s="1" t="s">
        <v>851</v>
      </c>
      <c r="G123" s="1" t="s">
        <v>852</v>
      </c>
      <c r="H123" s="12">
        <v>2246.46</v>
      </c>
    </row>
    <row r="124" spans="1:8" ht="12.75" customHeight="1">
      <c r="A124" s="1" t="s">
        <v>134</v>
      </c>
      <c r="B124" s="1" t="s">
        <v>1008</v>
      </c>
      <c r="C124" s="1" t="s">
        <v>870</v>
      </c>
      <c r="D124" s="10">
        <v>0</v>
      </c>
      <c r="E124" s="11">
        <v>44935</v>
      </c>
      <c r="F124" s="1" t="s">
        <v>851</v>
      </c>
      <c r="G124" s="1" t="s">
        <v>852</v>
      </c>
      <c r="H124" s="12">
        <v>5829.56</v>
      </c>
    </row>
    <row r="125" spans="1:8" ht="12.75" customHeight="1">
      <c r="A125" s="1" t="s">
        <v>135</v>
      </c>
      <c r="B125" s="1" t="s">
        <v>1009</v>
      </c>
      <c r="C125" s="1" t="s">
        <v>923</v>
      </c>
      <c r="D125" s="10">
        <v>2</v>
      </c>
      <c r="E125" s="11">
        <v>44532</v>
      </c>
      <c r="F125" s="1" t="s">
        <v>851</v>
      </c>
      <c r="G125" s="1" t="s">
        <v>852</v>
      </c>
      <c r="H125" s="12">
        <v>2762.19</v>
      </c>
    </row>
    <row r="126" spans="1:8" ht="12.75" customHeight="1">
      <c r="A126" s="1" t="s">
        <v>136</v>
      </c>
      <c r="B126" s="1" t="s">
        <v>1010</v>
      </c>
      <c r="C126" s="1" t="s">
        <v>866</v>
      </c>
      <c r="D126" s="10">
        <v>1</v>
      </c>
      <c r="E126" s="11">
        <v>44588</v>
      </c>
      <c r="F126" s="1" t="s">
        <v>932</v>
      </c>
      <c r="G126" s="1" t="s">
        <v>852</v>
      </c>
      <c r="H126" s="12">
        <v>2321.15</v>
      </c>
    </row>
    <row r="127" spans="1:8" ht="12.75" customHeight="1">
      <c r="A127" s="1" t="s">
        <v>137</v>
      </c>
      <c r="B127" s="1" t="s">
        <v>1011</v>
      </c>
      <c r="C127" s="1" t="s">
        <v>878</v>
      </c>
      <c r="D127" s="10">
        <v>0</v>
      </c>
      <c r="E127" s="11">
        <v>45418</v>
      </c>
      <c r="F127" s="1" t="s">
        <v>851</v>
      </c>
      <c r="G127" s="1" t="s">
        <v>852</v>
      </c>
      <c r="H127" s="12">
        <v>2242.38</v>
      </c>
    </row>
    <row r="128" spans="1:8" ht="12.75" customHeight="1">
      <c r="A128" s="1" t="s">
        <v>138</v>
      </c>
      <c r="B128" s="1" t="s">
        <v>1012</v>
      </c>
      <c r="C128" s="1" t="s">
        <v>863</v>
      </c>
      <c r="D128" s="10">
        <v>2</v>
      </c>
      <c r="E128" s="11">
        <v>45363</v>
      </c>
      <c r="F128" s="1" t="s">
        <v>851</v>
      </c>
      <c r="G128" s="1" t="s">
        <v>852</v>
      </c>
      <c r="H128" s="12">
        <v>4058.92</v>
      </c>
    </row>
    <row r="129" spans="1:8" ht="12.75" customHeight="1">
      <c r="A129" s="1" t="s">
        <v>139</v>
      </c>
      <c r="B129" s="1" t="s">
        <v>1013</v>
      </c>
      <c r="C129" s="1" t="s">
        <v>863</v>
      </c>
      <c r="D129" s="10">
        <v>2</v>
      </c>
      <c r="E129" s="11">
        <v>45593</v>
      </c>
      <c r="F129" s="1" t="s">
        <v>851</v>
      </c>
      <c r="G129" s="1" t="s">
        <v>852</v>
      </c>
      <c r="H129" s="12">
        <v>4341.32</v>
      </c>
    </row>
    <row r="130" spans="1:8" ht="12.75" customHeight="1">
      <c r="A130" s="1" t="s">
        <v>140</v>
      </c>
      <c r="B130" s="1" t="s">
        <v>1014</v>
      </c>
      <c r="C130" s="1" t="s">
        <v>866</v>
      </c>
      <c r="D130" s="10">
        <v>1</v>
      </c>
      <c r="E130" s="11">
        <v>45026</v>
      </c>
      <c r="F130" s="1" t="s">
        <v>851</v>
      </c>
      <c r="G130" s="1" t="s">
        <v>852</v>
      </c>
      <c r="H130" s="12">
        <v>4685.37</v>
      </c>
    </row>
    <row r="131" spans="1:8" ht="12.75" customHeight="1">
      <c r="A131" s="1" t="s">
        <v>141</v>
      </c>
      <c r="B131" s="1" t="s">
        <v>1015</v>
      </c>
      <c r="C131" s="1" t="s">
        <v>866</v>
      </c>
      <c r="D131" s="10">
        <v>1</v>
      </c>
      <c r="E131" s="11">
        <v>44531</v>
      </c>
      <c r="F131" s="1" t="s">
        <v>851</v>
      </c>
      <c r="G131" s="1" t="s">
        <v>852</v>
      </c>
      <c r="H131" s="12">
        <v>4746.83</v>
      </c>
    </row>
    <row r="132" spans="1:8" ht="12.75" customHeight="1">
      <c r="A132" s="1" t="s">
        <v>142</v>
      </c>
      <c r="B132" s="1" t="s">
        <v>1016</v>
      </c>
      <c r="C132" s="1" t="s">
        <v>863</v>
      </c>
      <c r="D132" s="10">
        <v>1</v>
      </c>
      <c r="E132" s="11">
        <v>45342</v>
      </c>
      <c r="F132" s="1" t="s">
        <v>851</v>
      </c>
      <c r="G132" s="1" t="s">
        <v>852</v>
      </c>
      <c r="H132" s="12">
        <v>4341.32</v>
      </c>
    </row>
    <row r="133" spans="1:8" ht="12.75" customHeight="1">
      <c r="A133" s="1" t="s">
        <v>143</v>
      </c>
      <c r="B133" s="1" t="s">
        <v>1017</v>
      </c>
      <c r="C133" s="1" t="s">
        <v>878</v>
      </c>
      <c r="D133" s="10">
        <v>2</v>
      </c>
      <c r="E133" s="11">
        <v>45334</v>
      </c>
      <c r="F133" s="1" t="s">
        <v>851</v>
      </c>
      <c r="G133" s="1" t="s">
        <v>852</v>
      </c>
      <c r="H133" s="12">
        <v>2515.0100000000002</v>
      </c>
    </row>
    <row r="134" spans="1:8" ht="12.75" customHeight="1">
      <c r="A134" s="1" t="s">
        <v>144</v>
      </c>
      <c r="B134" s="1" t="s">
        <v>1018</v>
      </c>
      <c r="C134" s="1" t="s">
        <v>863</v>
      </c>
      <c r="D134" s="10">
        <v>0</v>
      </c>
      <c r="E134" s="11">
        <v>45397</v>
      </c>
      <c r="F134" s="1" t="s">
        <v>851</v>
      </c>
      <c r="G134" s="1" t="s">
        <v>852</v>
      </c>
      <c r="H134" s="12">
        <v>4058.92</v>
      </c>
    </row>
    <row r="135" spans="1:8" ht="12.75" customHeight="1">
      <c r="A135" s="1" t="s">
        <v>145</v>
      </c>
      <c r="B135" s="1" t="s">
        <v>1019</v>
      </c>
      <c r="C135" s="1" t="s">
        <v>866</v>
      </c>
      <c r="D135" s="10">
        <v>0</v>
      </c>
      <c r="E135" s="11">
        <v>44532</v>
      </c>
      <c r="F135" s="1" t="s">
        <v>851</v>
      </c>
      <c r="G135" s="1" t="s">
        <v>852</v>
      </c>
      <c r="H135" s="12">
        <v>4836.03</v>
      </c>
    </row>
    <row r="136" spans="1:8" ht="12.75" customHeight="1">
      <c r="A136" s="1" t="s">
        <v>146</v>
      </c>
      <c r="B136" s="1" t="s">
        <v>1020</v>
      </c>
      <c r="C136" s="1" t="s">
        <v>870</v>
      </c>
      <c r="D136" s="10">
        <v>1</v>
      </c>
      <c r="E136" s="11">
        <v>45614</v>
      </c>
      <c r="F136" s="1" t="s">
        <v>851</v>
      </c>
      <c r="G136" s="1" t="s">
        <v>852</v>
      </c>
      <c r="H136" s="12">
        <v>5006.22</v>
      </c>
    </row>
    <row r="137" spans="1:8" ht="12.75" customHeight="1">
      <c r="A137" s="1" t="s">
        <v>147</v>
      </c>
      <c r="B137" s="1" t="s">
        <v>1021</v>
      </c>
      <c r="C137" s="1" t="s">
        <v>866</v>
      </c>
      <c r="D137" s="10">
        <v>2</v>
      </c>
      <c r="E137" s="11">
        <v>45026</v>
      </c>
      <c r="F137" s="1" t="s">
        <v>851</v>
      </c>
      <c r="G137" s="1" t="s">
        <v>852</v>
      </c>
      <c r="H137" s="12">
        <v>4058.92</v>
      </c>
    </row>
    <row r="138" spans="1:8" ht="12.75" customHeight="1">
      <c r="A138" s="1" t="s">
        <v>148</v>
      </c>
      <c r="B138" s="1" t="s">
        <v>1022</v>
      </c>
      <c r="C138" s="1" t="s">
        <v>866</v>
      </c>
      <c r="D138" s="10">
        <v>1</v>
      </c>
      <c r="E138" s="11">
        <v>44949</v>
      </c>
      <c r="F138" s="1" t="s">
        <v>857</v>
      </c>
      <c r="G138" s="1" t="s">
        <v>852</v>
      </c>
      <c r="H138" s="12">
        <v>3877.57</v>
      </c>
    </row>
    <row r="139" spans="1:8" ht="12.75" customHeight="1">
      <c r="A139" s="1" t="s">
        <v>149</v>
      </c>
      <c r="B139" s="1" t="s">
        <v>1023</v>
      </c>
      <c r="C139" s="1" t="s">
        <v>866</v>
      </c>
      <c r="D139" s="10">
        <v>1</v>
      </c>
      <c r="E139" s="11">
        <v>44907</v>
      </c>
      <c r="F139" s="1" t="s">
        <v>851</v>
      </c>
      <c r="G139" s="1" t="s">
        <v>852</v>
      </c>
      <c r="H139" s="12">
        <v>4510.42</v>
      </c>
    </row>
    <row r="140" spans="1:8" ht="12.75" customHeight="1">
      <c r="A140" s="1" t="s">
        <v>150</v>
      </c>
      <c r="B140" s="1" t="s">
        <v>1024</v>
      </c>
      <c r="C140" s="1" t="s">
        <v>866</v>
      </c>
      <c r="D140" s="10">
        <v>0</v>
      </c>
      <c r="E140" s="11">
        <v>44594</v>
      </c>
      <c r="F140" s="1" t="s">
        <v>851</v>
      </c>
      <c r="G140" s="1" t="s">
        <v>852</v>
      </c>
      <c r="H140" s="12">
        <v>4247.3999999999996</v>
      </c>
    </row>
    <row r="141" spans="1:8" ht="12.75" customHeight="1">
      <c r="A141" s="1" t="s">
        <v>151</v>
      </c>
      <c r="B141" s="1" t="s">
        <v>1025</v>
      </c>
      <c r="C141" s="1" t="s">
        <v>916</v>
      </c>
      <c r="D141" s="10">
        <v>1</v>
      </c>
      <c r="E141" s="11">
        <v>45509</v>
      </c>
      <c r="F141" s="1" t="s">
        <v>851</v>
      </c>
      <c r="G141" s="1" t="s">
        <v>852</v>
      </c>
      <c r="H141" s="12">
        <v>2864.29</v>
      </c>
    </row>
    <row r="142" spans="1:8" ht="12.75" customHeight="1">
      <c r="A142" s="1" t="s">
        <v>152</v>
      </c>
      <c r="B142" s="1" t="s">
        <v>1026</v>
      </c>
      <c r="C142" s="1" t="s">
        <v>863</v>
      </c>
      <c r="D142" s="10">
        <v>2</v>
      </c>
      <c r="E142" s="11">
        <v>45481</v>
      </c>
      <c r="F142" s="1" t="s">
        <v>857</v>
      </c>
      <c r="G142" s="1" t="s">
        <v>852</v>
      </c>
      <c r="H142" s="12">
        <v>4437.6000000000004</v>
      </c>
    </row>
    <row r="143" spans="1:8" ht="12.75" customHeight="1">
      <c r="A143" s="1" t="s">
        <v>153</v>
      </c>
      <c r="B143" s="1" t="s">
        <v>1027</v>
      </c>
      <c r="C143" s="1" t="s">
        <v>866</v>
      </c>
      <c r="D143" s="10">
        <v>0</v>
      </c>
      <c r="E143" s="11">
        <v>44595</v>
      </c>
      <c r="F143" s="1" t="s">
        <v>851</v>
      </c>
      <c r="G143" s="1" t="s">
        <v>852</v>
      </c>
      <c r="H143" s="12">
        <v>4341.32</v>
      </c>
    </row>
    <row r="144" spans="1:8" ht="12.75" customHeight="1">
      <c r="A144" s="1" t="s">
        <v>154</v>
      </c>
      <c r="B144" s="1" t="s">
        <v>1028</v>
      </c>
      <c r="C144" s="1" t="s">
        <v>866</v>
      </c>
      <c r="D144" s="10">
        <v>1</v>
      </c>
      <c r="E144" s="11">
        <v>44531</v>
      </c>
      <c r="F144" s="1" t="s">
        <v>851</v>
      </c>
      <c r="G144" s="1" t="s">
        <v>852</v>
      </c>
      <c r="H144" s="12">
        <v>5111.55</v>
      </c>
    </row>
    <row r="145" spans="1:8" ht="12.75" customHeight="1">
      <c r="A145" s="1" t="s">
        <v>155</v>
      </c>
      <c r="B145" s="1" t="s">
        <v>1029</v>
      </c>
      <c r="C145" s="1" t="s">
        <v>854</v>
      </c>
      <c r="D145" s="10">
        <v>0</v>
      </c>
      <c r="E145" s="11">
        <v>45614</v>
      </c>
      <c r="F145" s="1" t="s">
        <v>851</v>
      </c>
      <c r="G145" s="1" t="s">
        <v>852</v>
      </c>
      <c r="H145" s="12">
        <v>4506.6000000000004</v>
      </c>
    </row>
    <row r="146" spans="1:8" ht="12.75" customHeight="1">
      <c r="A146" s="1" t="s">
        <v>156</v>
      </c>
      <c r="B146" s="1" t="s">
        <v>1030</v>
      </c>
      <c r="C146" s="1" t="s">
        <v>863</v>
      </c>
      <c r="D146" s="10">
        <v>0</v>
      </c>
      <c r="E146" s="11">
        <v>45383</v>
      </c>
      <c r="F146" s="1" t="s">
        <v>851</v>
      </c>
      <c r="G146" s="1" t="s">
        <v>852</v>
      </c>
      <c r="H146" s="12">
        <v>4058.92</v>
      </c>
    </row>
    <row r="147" spans="1:8" ht="12.75" customHeight="1">
      <c r="A147" s="1" t="s">
        <v>157</v>
      </c>
      <c r="B147" s="1" t="s">
        <v>1031</v>
      </c>
      <c r="C147" s="1" t="s">
        <v>1032</v>
      </c>
      <c r="D147" s="10">
        <v>0</v>
      </c>
      <c r="E147" s="11">
        <v>45208</v>
      </c>
      <c r="F147" s="1" t="s">
        <v>851</v>
      </c>
      <c r="G147" s="1" t="s">
        <v>852</v>
      </c>
      <c r="H147" s="12">
        <v>2688.1</v>
      </c>
    </row>
    <row r="148" spans="1:8" ht="12.75" customHeight="1">
      <c r="A148" s="1" t="s">
        <v>158</v>
      </c>
      <c r="B148" s="1" t="s">
        <v>1033</v>
      </c>
      <c r="C148" s="1" t="s">
        <v>854</v>
      </c>
      <c r="D148" s="10">
        <v>0</v>
      </c>
      <c r="E148" s="11">
        <v>45516</v>
      </c>
      <c r="F148" s="1" t="s">
        <v>851</v>
      </c>
      <c r="G148" s="1" t="s">
        <v>852</v>
      </c>
      <c r="H148" s="12">
        <v>5067.6000000000004</v>
      </c>
    </row>
    <row r="149" spans="1:8" ht="12.75" customHeight="1">
      <c r="A149" s="1" t="s">
        <v>159</v>
      </c>
      <c r="B149" s="1" t="s">
        <v>1034</v>
      </c>
      <c r="C149" s="1" t="s">
        <v>866</v>
      </c>
      <c r="D149" s="10">
        <v>0</v>
      </c>
      <c r="E149" s="11">
        <v>44928</v>
      </c>
      <c r="F149" s="1" t="s">
        <v>857</v>
      </c>
      <c r="G149" s="1" t="s">
        <v>852</v>
      </c>
      <c r="H149" s="12">
        <v>4419.22</v>
      </c>
    </row>
    <row r="150" spans="1:8" ht="12.75" customHeight="1">
      <c r="A150" s="1" t="s">
        <v>160</v>
      </c>
      <c r="B150" s="1" t="s">
        <v>1035</v>
      </c>
      <c r="C150" s="1" t="s">
        <v>854</v>
      </c>
      <c r="D150" s="10">
        <v>0</v>
      </c>
      <c r="E150" s="11">
        <v>45509</v>
      </c>
      <c r="F150" s="1" t="s">
        <v>851</v>
      </c>
      <c r="G150" s="1" t="s">
        <v>852</v>
      </c>
      <c r="H150" s="12">
        <v>4224.2</v>
      </c>
    </row>
    <row r="151" spans="1:8" ht="12.75" customHeight="1">
      <c r="A151" s="1" t="s">
        <v>161</v>
      </c>
      <c r="B151" s="1" t="s">
        <v>1036</v>
      </c>
      <c r="C151" s="1" t="s">
        <v>863</v>
      </c>
      <c r="D151" s="10">
        <v>1</v>
      </c>
      <c r="E151" s="11">
        <v>45250</v>
      </c>
      <c r="F151" s="1" t="s">
        <v>851</v>
      </c>
      <c r="G151" s="1" t="s">
        <v>852</v>
      </c>
      <c r="H151" s="12">
        <v>3877.56</v>
      </c>
    </row>
    <row r="152" spans="1:8" ht="12.75" customHeight="1">
      <c r="A152" s="1" t="s">
        <v>162</v>
      </c>
      <c r="B152" s="1" t="s">
        <v>1037</v>
      </c>
      <c r="C152" s="1" t="s">
        <v>863</v>
      </c>
      <c r="D152" s="10">
        <v>0</v>
      </c>
      <c r="E152" s="11">
        <v>45614</v>
      </c>
      <c r="F152" s="1" t="s">
        <v>851</v>
      </c>
      <c r="G152" s="1" t="s">
        <v>852</v>
      </c>
      <c r="H152" s="12">
        <v>4341.32</v>
      </c>
    </row>
    <row r="153" spans="1:8" ht="12.75" customHeight="1">
      <c r="A153" s="1" t="s">
        <v>163</v>
      </c>
      <c r="B153" s="1" t="s">
        <v>1038</v>
      </c>
      <c r="C153" s="1" t="s">
        <v>854</v>
      </c>
      <c r="D153" s="10">
        <v>0</v>
      </c>
      <c r="E153" s="11">
        <v>45355</v>
      </c>
      <c r="F153" s="1" t="s">
        <v>851</v>
      </c>
      <c r="G153" s="1" t="s">
        <v>852</v>
      </c>
      <c r="H153" s="12">
        <v>4224.2</v>
      </c>
    </row>
    <row r="154" spans="1:8" ht="12.75" customHeight="1">
      <c r="A154" s="1" t="s">
        <v>164</v>
      </c>
      <c r="B154" s="1" t="s">
        <v>1039</v>
      </c>
      <c r="C154" s="1" t="s">
        <v>866</v>
      </c>
      <c r="D154" s="10">
        <v>2</v>
      </c>
      <c r="E154" s="11">
        <v>45180</v>
      </c>
      <c r="F154" s="1" t="s">
        <v>893</v>
      </c>
      <c r="G154" s="1" t="s">
        <v>852</v>
      </c>
      <c r="H154" s="12">
        <v>4969.07</v>
      </c>
    </row>
    <row r="155" spans="1:8" ht="12.75" customHeight="1">
      <c r="A155" s="1" t="s">
        <v>165</v>
      </c>
      <c r="B155" s="1" t="s">
        <v>1040</v>
      </c>
      <c r="C155" s="1" t="s">
        <v>861</v>
      </c>
      <c r="D155" s="10">
        <v>3</v>
      </c>
      <c r="E155" s="11">
        <v>44587</v>
      </c>
      <c r="F155" s="1" t="s">
        <v>851</v>
      </c>
      <c r="G155" s="1" t="s">
        <v>852</v>
      </c>
      <c r="H155" s="12">
        <v>4224.2</v>
      </c>
    </row>
    <row r="156" spans="1:8" ht="12.75" customHeight="1">
      <c r="A156" s="1" t="s">
        <v>166</v>
      </c>
      <c r="B156" s="1" t="s">
        <v>1041</v>
      </c>
      <c r="C156" s="1" t="s">
        <v>866</v>
      </c>
      <c r="D156" s="10">
        <v>0</v>
      </c>
      <c r="E156" s="11">
        <v>45084</v>
      </c>
      <c r="F156" s="1" t="s">
        <v>851</v>
      </c>
      <c r="G156" s="1" t="s">
        <v>852</v>
      </c>
      <c r="H156" s="12">
        <v>4697.97</v>
      </c>
    </row>
    <row r="157" spans="1:8" ht="12.75" customHeight="1">
      <c r="A157" s="1" t="s">
        <v>167</v>
      </c>
      <c r="B157" s="1" t="s">
        <v>1042</v>
      </c>
      <c r="C157" s="1" t="s">
        <v>866</v>
      </c>
      <c r="D157" s="10">
        <v>0</v>
      </c>
      <c r="E157" s="11">
        <v>44601</v>
      </c>
      <c r="F157" s="1" t="s">
        <v>851</v>
      </c>
      <c r="G157" s="1" t="s">
        <v>852</v>
      </c>
      <c r="H157" s="12">
        <v>4058.92</v>
      </c>
    </row>
    <row r="158" spans="1:8" ht="12.75" customHeight="1">
      <c r="A158" s="1" t="s">
        <v>168</v>
      </c>
      <c r="B158" s="1" t="s">
        <v>1043</v>
      </c>
      <c r="C158" s="1" t="s">
        <v>861</v>
      </c>
      <c r="D158" s="10">
        <v>2</v>
      </c>
      <c r="E158" s="11">
        <v>45061</v>
      </c>
      <c r="F158" s="1" t="s">
        <v>851</v>
      </c>
      <c r="G158" s="1" t="s">
        <v>852</v>
      </c>
      <c r="H158" s="12">
        <v>5076.67</v>
      </c>
    </row>
    <row r="159" spans="1:8" ht="12.75" customHeight="1">
      <c r="A159" s="1" t="s">
        <v>169</v>
      </c>
      <c r="B159" s="1" t="s">
        <v>1044</v>
      </c>
      <c r="C159" s="1" t="s">
        <v>1045</v>
      </c>
      <c r="D159" s="10">
        <v>3</v>
      </c>
      <c r="E159" s="11">
        <v>44991</v>
      </c>
      <c r="F159" s="1" t="s">
        <v>880</v>
      </c>
      <c r="G159" s="1" t="s">
        <v>852</v>
      </c>
      <c r="H159" s="12">
        <v>6964.24</v>
      </c>
    </row>
    <row r="160" spans="1:8" ht="12.75" customHeight="1">
      <c r="A160" s="1" t="s">
        <v>170</v>
      </c>
      <c r="B160" s="1" t="s">
        <v>1046</v>
      </c>
      <c r="C160" s="1" t="s">
        <v>1047</v>
      </c>
      <c r="D160" s="10">
        <v>0</v>
      </c>
      <c r="E160" s="11">
        <v>44532</v>
      </c>
      <c r="F160" s="1" t="s">
        <v>851</v>
      </c>
      <c r="G160" s="1" t="s">
        <v>852</v>
      </c>
      <c r="H160" s="12">
        <v>2940.29</v>
      </c>
    </row>
    <row r="161" spans="1:8" ht="12.75" customHeight="1">
      <c r="A161" s="1" t="s">
        <v>171</v>
      </c>
      <c r="B161" s="1" t="s">
        <v>1048</v>
      </c>
      <c r="C161" s="1" t="s">
        <v>919</v>
      </c>
      <c r="D161" s="10">
        <v>0</v>
      </c>
      <c r="E161" s="11">
        <v>45300</v>
      </c>
      <c r="F161" s="1" t="s">
        <v>851</v>
      </c>
      <c r="G161" s="1" t="s">
        <v>852</v>
      </c>
      <c r="H161" s="12">
        <v>1352.17</v>
      </c>
    </row>
    <row r="162" spans="1:8" ht="12.75" customHeight="1">
      <c r="A162" s="1" t="s">
        <v>172</v>
      </c>
      <c r="B162" s="1" t="s">
        <v>1049</v>
      </c>
      <c r="C162" s="1" t="s">
        <v>872</v>
      </c>
      <c r="D162" s="10">
        <v>0</v>
      </c>
      <c r="E162" s="11">
        <v>44728</v>
      </c>
      <c r="F162" s="1" t="s">
        <v>880</v>
      </c>
      <c r="G162" s="1" t="s">
        <v>852</v>
      </c>
      <c r="H162" s="12">
        <v>2881.77</v>
      </c>
    </row>
    <row r="163" spans="1:8" ht="12.75" customHeight="1">
      <c r="A163" s="1" t="s">
        <v>173</v>
      </c>
      <c r="B163" s="1" t="s">
        <v>1050</v>
      </c>
      <c r="C163" s="1" t="s">
        <v>909</v>
      </c>
      <c r="D163" s="10">
        <v>1</v>
      </c>
      <c r="E163" s="11">
        <v>44581</v>
      </c>
      <c r="F163" s="1" t="s">
        <v>851</v>
      </c>
      <c r="G163" s="1" t="s">
        <v>852</v>
      </c>
      <c r="H163" s="12">
        <v>5990.59</v>
      </c>
    </row>
    <row r="164" spans="1:8" ht="12.75" customHeight="1">
      <c r="A164" s="1" t="s">
        <v>174</v>
      </c>
      <c r="B164" s="1" t="s">
        <v>1051</v>
      </c>
      <c r="C164" s="1" t="s">
        <v>993</v>
      </c>
      <c r="D164" s="10">
        <v>0</v>
      </c>
      <c r="E164" s="11">
        <v>44998</v>
      </c>
      <c r="F164" s="1" t="s">
        <v>851</v>
      </c>
      <c r="G164" s="1" t="s">
        <v>852</v>
      </c>
      <c r="H164" s="12">
        <v>2705.34</v>
      </c>
    </row>
    <row r="165" spans="1:8" ht="12.75" customHeight="1">
      <c r="A165" s="1" t="s">
        <v>175</v>
      </c>
      <c r="B165" s="1" t="s">
        <v>1052</v>
      </c>
      <c r="C165" s="1" t="s">
        <v>863</v>
      </c>
      <c r="D165" s="10">
        <v>2</v>
      </c>
      <c r="E165" s="11">
        <v>45567</v>
      </c>
      <c r="F165" s="1" t="s">
        <v>851</v>
      </c>
      <c r="G165" s="1" t="s">
        <v>852</v>
      </c>
      <c r="H165" s="12">
        <v>4645.78</v>
      </c>
    </row>
    <row r="166" spans="1:8" ht="12.75" customHeight="1">
      <c r="A166" s="1" t="s">
        <v>176</v>
      </c>
      <c r="B166" s="1" t="s">
        <v>1053</v>
      </c>
      <c r="C166" s="1" t="s">
        <v>861</v>
      </c>
      <c r="D166" s="10">
        <v>2</v>
      </c>
      <c r="E166" s="11">
        <v>44610</v>
      </c>
      <c r="F166" s="1" t="s">
        <v>851</v>
      </c>
      <c r="G166" s="1" t="s">
        <v>852</v>
      </c>
      <c r="H166" s="12">
        <v>4286.05</v>
      </c>
    </row>
    <row r="167" spans="1:8" ht="12.75" customHeight="1">
      <c r="A167" s="1" t="s">
        <v>177</v>
      </c>
      <c r="B167" s="1" t="s">
        <v>1054</v>
      </c>
      <c r="C167" s="1" t="s">
        <v>866</v>
      </c>
      <c r="D167" s="10">
        <v>1</v>
      </c>
      <c r="E167" s="11">
        <v>44593</v>
      </c>
      <c r="F167" s="1" t="s">
        <v>851</v>
      </c>
      <c r="G167" s="1" t="s">
        <v>852</v>
      </c>
      <c r="H167" s="12">
        <v>4341.32</v>
      </c>
    </row>
    <row r="168" spans="1:8" ht="12.75" customHeight="1">
      <c r="A168" s="1" t="s">
        <v>178</v>
      </c>
      <c r="B168" s="1" t="s">
        <v>1055</v>
      </c>
      <c r="C168" s="1" t="s">
        <v>916</v>
      </c>
      <c r="D168" s="10">
        <v>1</v>
      </c>
      <c r="E168" s="11">
        <v>45642</v>
      </c>
      <c r="F168" s="1" t="s">
        <v>851</v>
      </c>
      <c r="G168" s="1" t="s">
        <v>852</v>
      </c>
      <c r="H168" s="12">
        <v>1155.56</v>
      </c>
    </row>
    <row r="169" spans="1:8" ht="12.75" customHeight="1">
      <c r="A169" s="1" t="s">
        <v>179</v>
      </c>
      <c r="B169" s="1" t="s">
        <v>1056</v>
      </c>
      <c r="C169" s="1" t="s">
        <v>866</v>
      </c>
      <c r="D169" s="10">
        <v>0</v>
      </c>
      <c r="E169" s="11">
        <v>45201</v>
      </c>
      <c r="F169" s="1" t="s">
        <v>851</v>
      </c>
      <c r="G169" s="1" t="s">
        <v>852</v>
      </c>
      <c r="H169" s="12">
        <v>4570.97</v>
      </c>
    </row>
    <row r="170" spans="1:8" ht="12.75" customHeight="1">
      <c r="A170" s="1" t="s">
        <v>180</v>
      </c>
      <c r="B170" s="1" t="s">
        <v>1057</v>
      </c>
      <c r="C170" s="1" t="s">
        <v>861</v>
      </c>
      <c r="D170" s="10">
        <v>0</v>
      </c>
      <c r="E170" s="11">
        <v>45306</v>
      </c>
      <c r="F170" s="1" t="s">
        <v>851</v>
      </c>
      <c r="G170" s="1" t="s">
        <v>852</v>
      </c>
      <c r="H170" s="12">
        <v>4224.2</v>
      </c>
    </row>
    <row r="171" spans="1:8" ht="12.75" customHeight="1">
      <c r="A171" s="1" t="s">
        <v>181</v>
      </c>
      <c r="B171" s="1" t="s">
        <v>1058</v>
      </c>
      <c r="C171" s="1" t="s">
        <v>866</v>
      </c>
      <c r="D171" s="10">
        <v>2</v>
      </c>
      <c r="E171" s="11">
        <v>45173</v>
      </c>
      <c r="F171" s="1" t="s">
        <v>880</v>
      </c>
      <c r="G171" s="1" t="s">
        <v>852</v>
      </c>
      <c r="H171" s="12">
        <v>4731.5</v>
      </c>
    </row>
    <row r="172" spans="1:8" ht="12.75" customHeight="1">
      <c r="A172" s="1" t="s">
        <v>182</v>
      </c>
      <c r="B172" s="1" t="s">
        <v>1059</v>
      </c>
      <c r="C172" s="1" t="s">
        <v>866</v>
      </c>
      <c r="D172" s="10">
        <v>1</v>
      </c>
      <c r="E172" s="11">
        <v>44907</v>
      </c>
      <c r="F172" s="1" t="s">
        <v>851</v>
      </c>
      <c r="G172" s="1" t="s">
        <v>852</v>
      </c>
      <c r="H172" s="12">
        <v>4341.32</v>
      </c>
    </row>
    <row r="173" spans="1:8" ht="12.75" customHeight="1">
      <c r="A173" s="1" t="s">
        <v>183</v>
      </c>
      <c r="B173" s="1" t="s">
        <v>1060</v>
      </c>
      <c r="C173" s="1" t="s">
        <v>850</v>
      </c>
      <c r="D173" s="10">
        <v>0</v>
      </c>
      <c r="E173" s="11">
        <v>44991</v>
      </c>
      <c r="F173" s="1" t="s">
        <v>851</v>
      </c>
      <c r="G173" s="1" t="s">
        <v>852</v>
      </c>
      <c r="H173" s="12">
        <v>5393.23</v>
      </c>
    </row>
    <row r="174" spans="1:8" ht="12.75" customHeight="1">
      <c r="A174" s="1" t="s">
        <v>184</v>
      </c>
      <c r="B174" s="1" t="s">
        <v>1061</v>
      </c>
      <c r="C174" s="1" t="s">
        <v>866</v>
      </c>
      <c r="D174" s="10">
        <v>0</v>
      </c>
      <c r="E174" s="11">
        <v>44532</v>
      </c>
      <c r="F174" s="1" t="s">
        <v>851</v>
      </c>
      <c r="G174" s="1" t="s">
        <v>852</v>
      </c>
      <c r="H174" s="12">
        <v>4997.54</v>
      </c>
    </row>
    <row r="175" spans="1:8" ht="12.75" customHeight="1">
      <c r="A175" s="1" t="s">
        <v>185</v>
      </c>
      <c r="B175" s="1" t="s">
        <v>1062</v>
      </c>
      <c r="C175" s="1" t="s">
        <v>866</v>
      </c>
      <c r="D175" s="10">
        <v>0</v>
      </c>
      <c r="E175" s="11">
        <v>44949</v>
      </c>
      <c r="F175" s="1" t="s">
        <v>851</v>
      </c>
      <c r="G175" s="1" t="s">
        <v>852</v>
      </c>
      <c r="H175" s="12">
        <v>4058.92</v>
      </c>
    </row>
    <row r="176" spans="1:8" ht="12.75" customHeight="1">
      <c r="A176" s="1" t="s">
        <v>186</v>
      </c>
      <c r="B176" s="1" t="s">
        <v>1063</v>
      </c>
      <c r="C176" s="1" t="s">
        <v>863</v>
      </c>
      <c r="D176" s="10">
        <v>2</v>
      </c>
      <c r="E176" s="11">
        <v>45593</v>
      </c>
      <c r="F176" s="1" t="s">
        <v>851</v>
      </c>
      <c r="G176" s="1" t="s">
        <v>852</v>
      </c>
      <c r="H176" s="12">
        <v>4341.32</v>
      </c>
    </row>
    <row r="177" spans="1:8" ht="12.75" customHeight="1">
      <c r="A177" s="1" t="s">
        <v>187</v>
      </c>
      <c r="B177" s="1" t="s">
        <v>1064</v>
      </c>
      <c r="C177" s="1" t="s">
        <v>861</v>
      </c>
      <c r="D177" s="10">
        <v>2</v>
      </c>
      <c r="E177" s="11">
        <v>44597</v>
      </c>
      <c r="F177" s="1" t="s">
        <v>851</v>
      </c>
      <c r="G177" s="1" t="s">
        <v>852</v>
      </c>
      <c r="H177" s="12">
        <v>4951.03</v>
      </c>
    </row>
    <row r="178" spans="1:8" ht="12.75" customHeight="1">
      <c r="A178" s="1" t="s">
        <v>188</v>
      </c>
      <c r="B178" s="1" t="s">
        <v>1065</v>
      </c>
      <c r="C178" s="1" t="s">
        <v>1066</v>
      </c>
      <c r="D178" s="10">
        <v>2</v>
      </c>
      <c r="E178" s="11">
        <v>44532</v>
      </c>
      <c r="F178" s="1" t="s">
        <v>851</v>
      </c>
      <c r="G178" s="1" t="s">
        <v>852</v>
      </c>
      <c r="H178" s="12">
        <v>7558.02</v>
      </c>
    </row>
    <row r="179" spans="1:8" ht="12.75" customHeight="1">
      <c r="A179" s="1" t="s">
        <v>189</v>
      </c>
      <c r="B179" s="1" t="s">
        <v>1067</v>
      </c>
      <c r="C179" s="1" t="s">
        <v>866</v>
      </c>
      <c r="D179" s="10">
        <v>2</v>
      </c>
      <c r="E179" s="11">
        <v>45019</v>
      </c>
      <c r="F179" s="1" t="s">
        <v>851</v>
      </c>
      <c r="G179" s="1" t="s">
        <v>852</v>
      </c>
      <c r="H179" s="12">
        <v>4846.38</v>
      </c>
    </row>
    <row r="180" spans="1:8" ht="12.75" customHeight="1">
      <c r="A180" s="1" t="s">
        <v>190</v>
      </c>
      <c r="B180" s="1" t="s">
        <v>1068</v>
      </c>
      <c r="C180" s="1" t="s">
        <v>866</v>
      </c>
      <c r="D180" s="10">
        <v>0</v>
      </c>
      <c r="E180" s="11">
        <v>44532</v>
      </c>
      <c r="F180" s="1" t="s">
        <v>851</v>
      </c>
      <c r="G180" s="1" t="s">
        <v>852</v>
      </c>
      <c r="H180" s="12">
        <v>4340.18</v>
      </c>
    </row>
    <row r="181" spans="1:8" ht="12.75" customHeight="1">
      <c r="A181" s="1" t="s">
        <v>191</v>
      </c>
      <c r="B181" s="1" t="s">
        <v>1069</v>
      </c>
      <c r="C181" s="1" t="s">
        <v>866</v>
      </c>
      <c r="D181" s="10">
        <v>1</v>
      </c>
      <c r="E181" s="11">
        <v>44531</v>
      </c>
      <c r="F181" s="1" t="s">
        <v>851</v>
      </c>
      <c r="G181" s="1" t="s">
        <v>852</v>
      </c>
      <c r="H181" s="12">
        <v>4801.8599999999997</v>
      </c>
    </row>
    <row r="182" spans="1:8" ht="12.75" customHeight="1">
      <c r="A182" s="1" t="s">
        <v>192</v>
      </c>
      <c r="B182" s="1" t="s">
        <v>1070</v>
      </c>
      <c r="C182" s="1" t="s">
        <v>1032</v>
      </c>
      <c r="D182" s="10">
        <v>1</v>
      </c>
      <c r="E182" s="11">
        <v>44816</v>
      </c>
      <c r="F182" s="1" t="s">
        <v>851</v>
      </c>
      <c r="G182" s="1" t="s">
        <v>852</v>
      </c>
      <c r="H182" s="12">
        <v>2859.87</v>
      </c>
    </row>
    <row r="183" spans="1:8" ht="12.75" customHeight="1">
      <c r="A183" s="1" t="s">
        <v>193</v>
      </c>
      <c r="B183" s="1" t="s">
        <v>1071</v>
      </c>
      <c r="C183" s="1" t="s">
        <v>866</v>
      </c>
      <c r="D183" s="10">
        <v>1</v>
      </c>
      <c r="E183" s="11">
        <v>44532</v>
      </c>
      <c r="F183" s="1" t="s">
        <v>851</v>
      </c>
      <c r="G183" s="1" t="s">
        <v>852</v>
      </c>
      <c r="H183" s="12">
        <v>5117.71</v>
      </c>
    </row>
    <row r="184" spans="1:8" ht="12.75" customHeight="1">
      <c r="A184" s="1" t="s">
        <v>194</v>
      </c>
      <c r="B184" s="1" t="s">
        <v>1072</v>
      </c>
      <c r="C184" s="1" t="s">
        <v>866</v>
      </c>
      <c r="D184" s="10">
        <v>0</v>
      </c>
      <c r="E184" s="11">
        <v>44589</v>
      </c>
      <c r="F184" s="1" t="s">
        <v>857</v>
      </c>
      <c r="G184" s="1" t="s">
        <v>852</v>
      </c>
      <c r="H184" s="12">
        <v>4895.9799999999996</v>
      </c>
    </row>
    <row r="185" spans="1:8" ht="12.75" customHeight="1">
      <c r="A185" s="1" t="s">
        <v>195</v>
      </c>
      <c r="B185" s="1" t="s">
        <v>1073</v>
      </c>
      <c r="C185" s="1" t="s">
        <v>861</v>
      </c>
      <c r="D185" s="10">
        <v>1</v>
      </c>
      <c r="E185" s="11">
        <v>44609</v>
      </c>
      <c r="F185" s="1" t="s">
        <v>851</v>
      </c>
      <c r="G185" s="1" t="s">
        <v>852</v>
      </c>
      <c r="H185" s="12">
        <v>5191.8900000000003</v>
      </c>
    </row>
    <row r="186" spans="1:8" ht="12.75" customHeight="1">
      <c r="A186" s="1" t="s">
        <v>196</v>
      </c>
      <c r="B186" s="1" t="s">
        <v>1074</v>
      </c>
      <c r="C186" s="1" t="s">
        <v>870</v>
      </c>
      <c r="D186" s="10">
        <v>0</v>
      </c>
      <c r="E186" s="11">
        <v>44531</v>
      </c>
      <c r="F186" s="1" t="s">
        <v>851</v>
      </c>
      <c r="G186" s="1" t="s">
        <v>852</v>
      </c>
      <c r="H186" s="12">
        <v>5984.66</v>
      </c>
    </row>
    <row r="187" spans="1:8" ht="12.75" customHeight="1">
      <c r="A187" s="1" t="s">
        <v>197</v>
      </c>
      <c r="B187" s="1" t="s">
        <v>1075</v>
      </c>
      <c r="C187" s="1" t="s">
        <v>1076</v>
      </c>
      <c r="D187" s="10">
        <v>0</v>
      </c>
      <c r="E187" s="11">
        <v>45271</v>
      </c>
      <c r="F187" s="1" t="s">
        <v>851</v>
      </c>
      <c r="G187" s="1" t="s">
        <v>852</v>
      </c>
      <c r="H187" s="12">
        <v>2374.27</v>
      </c>
    </row>
    <row r="188" spans="1:8" ht="12.75" customHeight="1">
      <c r="A188" s="1" t="s">
        <v>198</v>
      </c>
      <c r="B188" s="1" t="s">
        <v>1077</v>
      </c>
      <c r="C188" s="1" t="s">
        <v>1078</v>
      </c>
      <c r="D188" s="10">
        <v>3</v>
      </c>
      <c r="E188" s="11">
        <v>44733</v>
      </c>
      <c r="F188" s="1" t="s">
        <v>851</v>
      </c>
      <c r="G188" s="1" t="s">
        <v>852</v>
      </c>
      <c r="H188" s="12">
        <v>7961.16</v>
      </c>
    </row>
    <row r="189" spans="1:8" ht="12.75" customHeight="1">
      <c r="A189" s="1" t="s">
        <v>199</v>
      </c>
      <c r="B189" s="1" t="s">
        <v>1079</v>
      </c>
      <c r="C189" s="1" t="s">
        <v>863</v>
      </c>
      <c r="D189" s="10">
        <v>0</v>
      </c>
      <c r="E189" s="11">
        <v>45363</v>
      </c>
      <c r="F189" s="1" t="s">
        <v>851</v>
      </c>
      <c r="G189" s="1" t="s">
        <v>852</v>
      </c>
      <c r="H189" s="12">
        <v>4442.57</v>
      </c>
    </row>
    <row r="190" spans="1:8" ht="12.75" customHeight="1">
      <c r="A190" s="1" t="s">
        <v>200</v>
      </c>
      <c r="B190" s="1" t="s">
        <v>1080</v>
      </c>
      <c r="C190" s="1" t="s">
        <v>863</v>
      </c>
      <c r="D190" s="10">
        <v>2</v>
      </c>
      <c r="E190" s="11">
        <v>45363</v>
      </c>
      <c r="F190" s="1" t="s">
        <v>851</v>
      </c>
      <c r="G190" s="1" t="s">
        <v>852</v>
      </c>
      <c r="H190" s="12">
        <v>4341.32</v>
      </c>
    </row>
    <row r="191" spans="1:8" ht="12.75" customHeight="1">
      <c r="A191" s="1" t="s">
        <v>201</v>
      </c>
      <c r="B191" s="1" t="s">
        <v>1081</v>
      </c>
      <c r="C191" s="1" t="s">
        <v>863</v>
      </c>
      <c r="D191" s="10">
        <v>4</v>
      </c>
      <c r="E191" s="11">
        <v>45293</v>
      </c>
      <c r="F191" s="1" t="s">
        <v>851</v>
      </c>
      <c r="G191" s="1" t="s">
        <v>852</v>
      </c>
      <c r="H191" s="12">
        <v>4058.92</v>
      </c>
    </row>
    <row r="192" spans="1:8" ht="12.75" customHeight="1">
      <c r="A192" s="1" t="s">
        <v>202</v>
      </c>
      <c r="B192" s="1" t="s">
        <v>1082</v>
      </c>
      <c r="C192" s="1" t="s">
        <v>1083</v>
      </c>
      <c r="D192" s="10">
        <v>0</v>
      </c>
      <c r="E192" s="11">
        <v>45572</v>
      </c>
      <c r="F192" s="1" t="s">
        <v>851</v>
      </c>
      <c r="G192" s="1" t="s">
        <v>852</v>
      </c>
      <c r="H192" s="12">
        <v>5157.46</v>
      </c>
    </row>
    <row r="193" spans="1:8" ht="12.75" customHeight="1">
      <c r="A193" s="1" t="s">
        <v>203</v>
      </c>
      <c r="B193" s="1" t="s">
        <v>1084</v>
      </c>
      <c r="C193" s="1" t="s">
        <v>866</v>
      </c>
      <c r="D193" s="10">
        <v>0</v>
      </c>
      <c r="E193" s="11">
        <v>44532</v>
      </c>
      <c r="F193" s="1" t="s">
        <v>851</v>
      </c>
      <c r="G193" s="1" t="s">
        <v>852</v>
      </c>
      <c r="H193" s="12">
        <v>4422.93</v>
      </c>
    </row>
    <row r="194" spans="1:8" ht="12.75" customHeight="1">
      <c r="A194" s="1" t="s">
        <v>204</v>
      </c>
      <c r="B194" s="1" t="s">
        <v>1085</v>
      </c>
      <c r="C194" s="1" t="s">
        <v>866</v>
      </c>
      <c r="D194" s="10">
        <v>0</v>
      </c>
      <c r="E194" s="11">
        <v>44531</v>
      </c>
      <c r="F194" s="1" t="s">
        <v>932</v>
      </c>
      <c r="G194" s="1" t="s">
        <v>852</v>
      </c>
      <c r="H194" s="12">
        <v>0</v>
      </c>
    </row>
    <row r="195" spans="1:8" ht="12.75" customHeight="1">
      <c r="A195" s="1" t="s">
        <v>205</v>
      </c>
      <c r="B195" s="1" t="s">
        <v>1086</v>
      </c>
      <c r="C195" s="1" t="s">
        <v>923</v>
      </c>
      <c r="D195" s="10">
        <v>0</v>
      </c>
      <c r="E195" s="11">
        <v>44531</v>
      </c>
      <c r="F195" s="1" t="s">
        <v>851</v>
      </c>
      <c r="G195" s="1" t="s">
        <v>852</v>
      </c>
      <c r="H195" s="12">
        <v>3285.83</v>
      </c>
    </row>
    <row r="196" spans="1:8" ht="12.75" customHeight="1">
      <c r="A196" s="1" t="s">
        <v>206</v>
      </c>
      <c r="B196" s="1" t="s">
        <v>1087</v>
      </c>
      <c r="C196" s="1" t="s">
        <v>861</v>
      </c>
      <c r="D196" s="10">
        <v>0</v>
      </c>
      <c r="E196" s="11">
        <v>44622</v>
      </c>
      <c r="F196" s="1" t="s">
        <v>880</v>
      </c>
      <c r="G196" s="1" t="s">
        <v>852</v>
      </c>
      <c r="H196" s="12">
        <v>4363.16</v>
      </c>
    </row>
    <row r="197" spans="1:8" ht="12.75" customHeight="1">
      <c r="A197" s="1" t="s">
        <v>207</v>
      </c>
      <c r="B197" s="1" t="s">
        <v>1088</v>
      </c>
      <c r="C197" s="1" t="s">
        <v>1089</v>
      </c>
      <c r="D197" s="10">
        <v>0</v>
      </c>
      <c r="E197" s="11">
        <v>45397</v>
      </c>
      <c r="F197" s="1" t="s">
        <v>851</v>
      </c>
      <c r="G197" s="1" t="s">
        <v>852</v>
      </c>
      <c r="H197" s="12">
        <v>2695.3</v>
      </c>
    </row>
    <row r="198" spans="1:8" ht="12.75" customHeight="1">
      <c r="A198" s="1" t="s">
        <v>208</v>
      </c>
      <c r="B198" s="1" t="s">
        <v>1090</v>
      </c>
      <c r="C198" s="1" t="s">
        <v>870</v>
      </c>
      <c r="D198" s="10">
        <v>0</v>
      </c>
      <c r="E198" s="11">
        <v>45551</v>
      </c>
      <c r="F198" s="1" t="s">
        <v>1091</v>
      </c>
      <c r="G198" s="1" t="s">
        <v>852</v>
      </c>
      <c r="H198" s="12">
        <v>6788.63</v>
      </c>
    </row>
    <row r="199" spans="1:8" ht="12.75" customHeight="1">
      <c r="A199" s="1" t="s">
        <v>209</v>
      </c>
      <c r="B199" s="1" t="s">
        <v>1092</v>
      </c>
      <c r="C199" s="1" t="s">
        <v>863</v>
      </c>
      <c r="D199" s="10">
        <v>0</v>
      </c>
      <c r="E199" s="11">
        <v>45495</v>
      </c>
      <c r="F199" s="1" t="s">
        <v>851</v>
      </c>
      <c r="G199" s="1" t="s">
        <v>852</v>
      </c>
      <c r="H199" s="12">
        <v>4058.92</v>
      </c>
    </row>
    <row r="200" spans="1:8" ht="12.75" customHeight="1">
      <c r="A200" s="1" t="s">
        <v>210</v>
      </c>
      <c r="B200" s="1" t="s">
        <v>1093</v>
      </c>
      <c r="C200" s="1" t="s">
        <v>1094</v>
      </c>
      <c r="D200" s="10">
        <v>0</v>
      </c>
      <c r="E200" s="11">
        <v>44720</v>
      </c>
      <c r="F200" s="1" t="s">
        <v>851</v>
      </c>
      <c r="G200" s="1" t="s">
        <v>852</v>
      </c>
      <c r="H200" s="12">
        <v>6390.97</v>
      </c>
    </row>
    <row r="201" spans="1:8" ht="12.75" customHeight="1">
      <c r="A201" s="1" t="s">
        <v>211</v>
      </c>
      <c r="B201" s="1" t="s">
        <v>1095</v>
      </c>
      <c r="C201" s="1" t="s">
        <v>866</v>
      </c>
      <c r="D201" s="10">
        <v>1</v>
      </c>
      <c r="E201" s="11">
        <v>44907</v>
      </c>
      <c r="F201" s="1" t="s">
        <v>851</v>
      </c>
      <c r="G201" s="1" t="s">
        <v>852</v>
      </c>
      <c r="H201" s="12">
        <v>4320.58</v>
      </c>
    </row>
    <row r="202" spans="1:8" ht="12.75" customHeight="1">
      <c r="A202" s="1" t="s">
        <v>212</v>
      </c>
      <c r="B202" s="1" t="s">
        <v>1096</v>
      </c>
      <c r="C202" s="1" t="s">
        <v>872</v>
      </c>
      <c r="D202" s="10">
        <v>0</v>
      </c>
      <c r="E202" s="11">
        <v>44531</v>
      </c>
      <c r="F202" s="1" t="s">
        <v>851</v>
      </c>
      <c r="G202" s="1" t="s">
        <v>852</v>
      </c>
      <c r="H202" s="12">
        <v>2972.89</v>
      </c>
    </row>
    <row r="203" spans="1:8" ht="12.75" customHeight="1">
      <c r="A203" s="1" t="s">
        <v>213</v>
      </c>
      <c r="B203" s="1" t="s">
        <v>1097</v>
      </c>
      <c r="C203" s="1" t="s">
        <v>878</v>
      </c>
      <c r="D203" s="10">
        <v>2</v>
      </c>
      <c r="E203" s="11">
        <v>45539</v>
      </c>
      <c r="F203" s="1" t="s">
        <v>1091</v>
      </c>
      <c r="G203" s="1" t="s">
        <v>852</v>
      </c>
      <c r="H203" s="12">
        <v>1375.78</v>
      </c>
    </row>
    <row r="204" spans="1:8" ht="12.75" customHeight="1">
      <c r="A204" s="1" t="s">
        <v>214</v>
      </c>
      <c r="B204" s="1" t="s">
        <v>1098</v>
      </c>
      <c r="C204" s="1" t="s">
        <v>866</v>
      </c>
      <c r="D204" s="10">
        <v>0</v>
      </c>
      <c r="E204" s="11">
        <v>44531</v>
      </c>
      <c r="F204" s="1" t="s">
        <v>851</v>
      </c>
      <c r="G204" s="1" t="s">
        <v>852</v>
      </c>
      <c r="H204" s="12">
        <v>4422.93</v>
      </c>
    </row>
    <row r="205" spans="1:8" ht="12.75" customHeight="1">
      <c r="A205" s="1" t="s">
        <v>215</v>
      </c>
      <c r="B205" s="1" t="s">
        <v>1099</v>
      </c>
      <c r="C205" s="1" t="s">
        <v>866</v>
      </c>
      <c r="D205" s="10">
        <v>1</v>
      </c>
      <c r="E205" s="11">
        <v>44727</v>
      </c>
      <c r="F205" s="1" t="s">
        <v>851</v>
      </c>
      <c r="G205" s="1" t="s">
        <v>852</v>
      </c>
      <c r="H205" s="12">
        <v>4994.3599999999997</v>
      </c>
    </row>
    <row r="206" spans="1:8" ht="12.75" customHeight="1">
      <c r="A206" s="1" t="s">
        <v>216</v>
      </c>
      <c r="B206" s="1" t="s">
        <v>1100</v>
      </c>
      <c r="C206" s="1" t="s">
        <v>866</v>
      </c>
      <c r="D206" s="10">
        <v>1</v>
      </c>
      <c r="E206" s="11">
        <v>44732</v>
      </c>
      <c r="F206" s="1" t="s">
        <v>880</v>
      </c>
      <c r="G206" s="1" t="s">
        <v>852</v>
      </c>
      <c r="H206" s="12">
        <v>4978.49</v>
      </c>
    </row>
    <row r="207" spans="1:8" ht="12.75" customHeight="1">
      <c r="A207" s="1" t="s">
        <v>217</v>
      </c>
      <c r="B207" s="1" t="s">
        <v>1101</v>
      </c>
      <c r="C207" s="1" t="s">
        <v>1102</v>
      </c>
      <c r="D207" s="10">
        <v>0</v>
      </c>
      <c r="E207" s="11">
        <v>45607</v>
      </c>
      <c r="F207" s="1" t="s">
        <v>851</v>
      </c>
      <c r="G207" s="1" t="s">
        <v>852</v>
      </c>
      <c r="H207" s="12">
        <v>7788.24</v>
      </c>
    </row>
    <row r="208" spans="1:8" ht="12.75" customHeight="1">
      <c r="A208" s="1" t="s">
        <v>218</v>
      </c>
      <c r="B208" s="1" t="s">
        <v>1103</v>
      </c>
      <c r="C208" s="1" t="s">
        <v>863</v>
      </c>
      <c r="D208" s="10">
        <v>2</v>
      </c>
      <c r="E208" s="11">
        <v>45342</v>
      </c>
      <c r="F208" s="1" t="s">
        <v>851</v>
      </c>
      <c r="G208" s="1" t="s">
        <v>852</v>
      </c>
      <c r="H208" s="12">
        <v>4341.32</v>
      </c>
    </row>
    <row r="209" spans="1:8" ht="12.75" customHeight="1">
      <c r="A209" s="1" t="s">
        <v>219</v>
      </c>
      <c r="B209" s="1" t="s">
        <v>1104</v>
      </c>
      <c r="C209" s="1" t="s">
        <v>861</v>
      </c>
      <c r="D209" s="10">
        <v>2</v>
      </c>
      <c r="E209" s="11">
        <v>44532</v>
      </c>
      <c r="F209" s="1" t="s">
        <v>851</v>
      </c>
      <c r="G209" s="1" t="s">
        <v>852</v>
      </c>
      <c r="H209" s="12">
        <v>4330.1899999999996</v>
      </c>
    </row>
    <row r="210" spans="1:8" ht="12.75" customHeight="1">
      <c r="A210" s="1" t="s">
        <v>220</v>
      </c>
      <c r="B210" s="1" t="s">
        <v>1105</v>
      </c>
      <c r="C210" s="1" t="s">
        <v>866</v>
      </c>
      <c r="D210" s="10">
        <v>0</v>
      </c>
      <c r="E210" s="11">
        <v>44587</v>
      </c>
      <c r="F210" s="1" t="s">
        <v>851</v>
      </c>
      <c r="G210" s="1" t="s">
        <v>852</v>
      </c>
      <c r="H210" s="12">
        <v>4341.32</v>
      </c>
    </row>
    <row r="211" spans="1:8" ht="12.75" customHeight="1">
      <c r="A211" s="1" t="s">
        <v>221</v>
      </c>
      <c r="B211" s="1" t="s">
        <v>1106</v>
      </c>
      <c r="C211" s="1" t="s">
        <v>866</v>
      </c>
      <c r="D211" s="10">
        <v>2</v>
      </c>
      <c r="E211" s="11">
        <v>44531</v>
      </c>
      <c r="F211" s="1" t="s">
        <v>932</v>
      </c>
      <c r="G211" s="1" t="s">
        <v>852</v>
      </c>
      <c r="H211" s="12">
        <v>0</v>
      </c>
    </row>
    <row r="212" spans="1:8" ht="12.75" customHeight="1">
      <c r="A212" s="1" t="s">
        <v>222</v>
      </c>
      <c r="B212" s="1" t="s">
        <v>1107</v>
      </c>
      <c r="C212" s="1" t="s">
        <v>863</v>
      </c>
      <c r="D212" s="10">
        <v>0</v>
      </c>
      <c r="E212" s="11">
        <v>45607</v>
      </c>
      <c r="F212" s="1" t="s">
        <v>851</v>
      </c>
      <c r="G212" s="1" t="s">
        <v>852</v>
      </c>
      <c r="H212" s="12">
        <v>4748.24</v>
      </c>
    </row>
    <row r="213" spans="1:8" ht="12.75" customHeight="1">
      <c r="A213" s="1" t="s">
        <v>223</v>
      </c>
      <c r="B213" s="1" t="s">
        <v>1108</v>
      </c>
      <c r="C213" s="1" t="s">
        <v>863</v>
      </c>
      <c r="D213" s="10">
        <v>1</v>
      </c>
      <c r="E213" s="11">
        <v>45299</v>
      </c>
      <c r="F213" s="1" t="s">
        <v>857</v>
      </c>
      <c r="G213" s="1" t="s">
        <v>852</v>
      </c>
      <c r="H213" s="12">
        <v>3877.56</v>
      </c>
    </row>
    <row r="214" spans="1:8" ht="12.75" customHeight="1">
      <c r="A214" s="1" t="s">
        <v>224</v>
      </c>
      <c r="B214" s="1" t="s">
        <v>1109</v>
      </c>
      <c r="C214" s="1" t="s">
        <v>866</v>
      </c>
      <c r="D214" s="10">
        <v>0</v>
      </c>
      <c r="E214" s="11">
        <v>44942</v>
      </c>
      <c r="F214" s="1" t="s">
        <v>851</v>
      </c>
      <c r="G214" s="1" t="s">
        <v>852</v>
      </c>
      <c r="H214" s="12">
        <v>4341.32</v>
      </c>
    </row>
    <row r="215" spans="1:8" ht="12.75" customHeight="1">
      <c r="A215" s="1" t="s">
        <v>225</v>
      </c>
      <c r="B215" s="1" t="s">
        <v>1110</v>
      </c>
      <c r="C215" s="1" t="s">
        <v>866</v>
      </c>
      <c r="D215" s="10">
        <v>0</v>
      </c>
      <c r="E215" s="11">
        <v>44622</v>
      </c>
      <c r="F215" s="1" t="s">
        <v>880</v>
      </c>
      <c r="G215" s="1" t="s">
        <v>852</v>
      </c>
      <c r="H215" s="12">
        <v>5120.32</v>
      </c>
    </row>
    <row r="216" spans="1:8" ht="12.75" customHeight="1">
      <c r="A216" s="1" t="s">
        <v>226</v>
      </c>
      <c r="B216" s="1" t="s">
        <v>1111</v>
      </c>
      <c r="C216" s="1" t="s">
        <v>872</v>
      </c>
      <c r="D216" s="10">
        <v>0</v>
      </c>
      <c r="E216" s="11">
        <v>44593</v>
      </c>
      <c r="F216" s="1" t="s">
        <v>851</v>
      </c>
      <c r="G216" s="1" t="s">
        <v>852</v>
      </c>
      <c r="H216" s="12">
        <v>2628.07</v>
      </c>
    </row>
    <row r="217" spans="1:8" ht="12.75" customHeight="1">
      <c r="A217" s="1" t="s">
        <v>227</v>
      </c>
      <c r="B217" s="1" t="s">
        <v>1112</v>
      </c>
      <c r="C217" s="1" t="s">
        <v>854</v>
      </c>
      <c r="D217" s="10">
        <v>0</v>
      </c>
      <c r="E217" s="11">
        <v>45488</v>
      </c>
      <c r="F217" s="1" t="s">
        <v>851</v>
      </c>
      <c r="G217" s="1" t="s">
        <v>852</v>
      </c>
      <c r="H217" s="12">
        <v>4224.2</v>
      </c>
    </row>
    <row r="218" spans="1:8" ht="12.75" customHeight="1">
      <c r="A218" s="1" t="s">
        <v>228</v>
      </c>
      <c r="B218" s="1" t="s">
        <v>1113</v>
      </c>
      <c r="C218" s="1" t="s">
        <v>866</v>
      </c>
      <c r="D218" s="10">
        <v>0</v>
      </c>
      <c r="E218" s="11">
        <v>44593</v>
      </c>
      <c r="F218" s="1" t="s">
        <v>880</v>
      </c>
      <c r="G218" s="1" t="s">
        <v>852</v>
      </c>
      <c r="H218" s="12">
        <v>4200.4399999999996</v>
      </c>
    </row>
    <row r="219" spans="1:8" ht="12.75" customHeight="1">
      <c r="A219" s="1" t="s">
        <v>229</v>
      </c>
      <c r="B219" s="1" t="s">
        <v>1114</v>
      </c>
      <c r="C219" s="1" t="s">
        <v>866</v>
      </c>
      <c r="D219" s="10">
        <v>0</v>
      </c>
      <c r="E219" s="11">
        <v>44531</v>
      </c>
      <c r="F219" s="1" t="s">
        <v>851</v>
      </c>
      <c r="G219" s="1" t="s">
        <v>852</v>
      </c>
      <c r="H219" s="12">
        <v>5103.01</v>
      </c>
    </row>
    <row r="220" spans="1:8" ht="12.75" customHeight="1">
      <c r="A220" s="1" t="s">
        <v>230</v>
      </c>
      <c r="B220" s="1" t="s">
        <v>1115</v>
      </c>
      <c r="C220" s="1" t="s">
        <v>1116</v>
      </c>
      <c r="D220" s="10">
        <v>0</v>
      </c>
      <c r="E220" s="11">
        <v>44662</v>
      </c>
      <c r="F220" s="1" t="s">
        <v>880</v>
      </c>
      <c r="G220" s="1" t="s">
        <v>852</v>
      </c>
      <c r="H220" s="12">
        <v>12495.55</v>
      </c>
    </row>
    <row r="221" spans="1:8" ht="12.75" customHeight="1">
      <c r="A221" s="1" t="s">
        <v>231</v>
      </c>
      <c r="B221" s="1" t="s">
        <v>1117</v>
      </c>
      <c r="C221" s="1" t="s">
        <v>866</v>
      </c>
      <c r="D221" s="10">
        <v>2</v>
      </c>
      <c r="E221" s="11">
        <v>44531</v>
      </c>
      <c r="F221" s="1" t="s">
        <v>851</v>
      </c>
      <c r="G221" s="1" t="s">
        <v>852</v>
      </c>
      <c r="H221" s="12">
        <v>5142.76</v>
      </c>
    </row>
    <row r="222" spans="1:8" ht="12.75" customHeight="1">
      <c r="A222" s="1" t="s">
        <v>232</v>
      </c>
      <c r="B222" s="1" t="s">
        <v>1118</v>
      </c>
      <c r="C222" s="1" t="s">
        <v>1119</v>
      </c>
      <c r="D222" s="10">
        <v>0</v>
      </c>
      <c r="E222" s="11">
        <v>45323</v>
      </c>
      <c r="F222" s="1" t="s">
        <v>851</v>
      </c>
      <c r="G222" s="1" t="s">
        <v>852</v>
      </c>
      <c r="H222" s="12">
        <v>6914.33</v>
      </c>
    </row>
    <row r="223" spans="1:8" ht="12.75" customHeight="1">
      <c r="A223" s="1" t="s">
        <v>233</v>
      </c>
      <c r="B223" s="1" t="s">
        <v>1120</v>
      </c>
      <c r="C223" s="1" t="s">
        <v>909</v>
      </c>
      <c r="D223" s="10">
        <v>1</v>
      </c>
      <c r="E223" s="11">
        <v>44725</v>
      </c>
      <c r="F223" s="1" t="s">
        <v>851</v>
      </c>
      <c r="G223" s="1" t="s">
        <v>852</v>
      </c>
      <c r="H223" s="12">
        <v>6032.28</v>
      </c>
    </row>
    <row r="224" spans="1:8" ht="12.75" customHeight="1">
      <c r="A224" s="1" t="s">
        <v>234</v>
      </c>
      <c r="B224" s="1" t="s">
        <v>1121</v>
      </c>
      <c r="C224" s="1" t="s">
        <v>1122</v>
      </c>
      <c r="D224" s="10">
        <v>0</v>
      </c>
      <c r="E224" s="11">
        <v>44582</v>
      </c>
      <c r="F224" s="1" t="s">
        <v>851</v>
      </c>
      <c r="G224" s="1" t="s">
        <v>852</v>
      </c>
      <c r="H224" s="12">
        <v>8188.33</v>
      </c>
    </row>
    <row r="225" spans="1:8" ht="12.75" customHeight="1">
      <c r="A225" s="1" t="s">
        <v>235</v>
      </c>
      <c r="B225" s="1" t="s">
        <v>1123</v>
      </c>
      <c r="C225" s="1" t="s">
        <v>863</v>
      </c>
      <c r="D225" s="10">
        <v>1</v>
      </c>
      <c r="E225" s="11">
        <v>45574</v>
      </c>
      <c r="F225" s="1" t="s">
        <v>851</v>
      </c>
      <c r="G225" s="1" t="s">
        <v>852</v>
      </c>
      <c r="H225" s="12">
        <v>4058.92</v>
      </c>
    </row>
    <row r="226" spans="1:8" ht="12.75" customHeight="1">
      <c r="A226" s="1" t="s">
        <v>236</v>
      </c>
      <c r="B226" s="1" t="s">
        <v>1124</v>
      </c>
      <c r="C226" s="1" t="s">
        <v>866</v>
      </c>
      <c r="D226" s="10">
        <v>0</v>
      </c>
      <c r="E226" s="11">
        <v>44730</v>
      </c>
      <c r="F226" s="1" t="s">
        <v>851</v>
      </c>
      <c r="G226" s="1" t="s">
        <v>852</v>
      </c>
      <c r="H226" s="12">
        <v>4968.2</v>
      </c>
    </row>
    <row r="227" spans="1:8" ht="12.75" customHeight="1">
      <c r="A227" s="1" t="s">
        <v>237</v>
      </c>
      <c r="B227" s="1" t="s">
        <v>1125</v>
      </c>
      <c r="C227" s="1" t="s">
        <v>863</v>
      </c>
      <c r="D227" s="10">
        <v>0</v>
      </c>
      <c r="E227" s="11">
        <v>45558</v>
      </c>
      <c r="F227" s="1" t="s">
        <v>857</v>
      </c>
      <c r="G227" s="1" t="s">
        <v>852</v>
      </c>
      <c r="H227" s="12">
        <v>3877.57</v>
      </c>
    </row>
    <row r="228" spans="1:8" ht="12.75" customHeight="1">
      <c r="A228" s="1" t="s">
        <v>238</v>
      </c>
      <c r="B228" s="1" t="s">
        <v>1126</v>
      </c>
      <c r="C228" s="1" t="s">
        <v>866</v>
      </c>
      <c r="D228" s="10">
        <v>1</v>
      </c>
      <c r="E228" s="11">
        <v>44594</v>
      </c>
      <c r="F228" s="1" t="s">
        <v>851</v>
      </c>
      <c r="G228" s="1" t="s">
        <v>852</v>
      </c>
      <c r="H228" s="12">
        <v>4058.92</v>
      </c>
    </row>
    <row r="229" spans="1:8" ht="12.75" customHeight="1">
      <c r="A229" s="1" t="s">
        <v>239</v>
      </c>
      <c r="B229" s="1" t="s">
        <v>1127</v>
      </c>
      <c r="C229" s="1" t="s">
        <v>863</v>
      </c>
      <c r="D229" s="10">
        <v>1</v>
      </c>
      <c r="E229" s="11">
        <v>45581</v>
      </c>
      <c r="F229" s="1" t="s">
        <v>851</v>
      </c>
      <c r="G229" s="1" t="s">
        <v>852</v>
      </c>
      <c r="H229" s="12">
        <v>4365.18</v>
      </c>
    </row>
    <row r="230" spans="1:8" ht="12.75" customHeight="1">
      <c r="A230" s="1" t="s">
        <v>240</v>
      </c>
      <c r="B230" s="1" t="s">
        <v>1128</v>
      </c>
      <c r="C230" s="1" t="s">
        <v>866</v>
      </c>
      <c r="D230" s="10">
        <v>1</v>
      </c>
      <c r="E230" s="11">
        <v>44531</v>
      </c>
      <c r="F230" s="1" t="s">
        <v>857</v>
      </c>
      <c r="G230" s="1" t="s">
        <v>852</v>
      </c>
      <c r="H230" s="12">
        <v>4582.24</v>
      </c>
    </row>
    <row r="231" spans="1:8" ht="12.75" customHeight="1">
      <c r="A231" s="1" t="s">
        <v>241</v>
      </c>
      <c r="B231" s="1" t="s">
        <v>1129</v>
      </c>
      <c r="C231" s="1" t="s">
        <v>866</v>
      </c>
      <c r="D231" s="10">
        <v>0</v>
      </c>
      <c r="E231" s="11">
        <v>44532</v>
      </c>
      <c r="F231" s="1" t="s">
        <v>857</v>
      </c>
      <c r="G231" s="1" t="s">
        <v>852</v>
      </c>
      <c r="H231" s="12">
        <v>4140.53</v>
      </c>
    </row>
    <row r="232" spans="1:8" ht="12.75" customHeight="1">
      <c r="A232" s="1" t="s">
        <v>242</v>
      </c>
      <c r="B232" s="1" t="s">
        <v>1130</v>
      </c>
      <c r="C232" s="1" t="s">
        <v>863</v>
      </c>
      <c r="D232" s="10">
        <v>0</v>
      </c>
      <c r="E232" s="11">
        <v>45327</v>
      </c>
      <c r="F232" s="1" t="s">
        <v>851</v>
      </c>
      <c r="G232" s="1" t="s">
        <v>852</v>
      </c>
      <c r="H232" s="12">
        <v>4058.92</v>
      </c>
    </row>
    <row r="233" spans="1:8" ht="12.75" customHeight="1">
      <c r="A233" s="1" t="s">
        <v>243</v>
      </c>
      <c r="B233" s="1" t="s">
        <v>1131</v>
      </c>
      <c r="C233" s="1" t="s">
        <v>993</v>
      </c>
      <c r="D233" s="10">
        <v>0</v>
      </c>
      <c r="E233" s="11">
        <v>45243</v>
      </c>
      <c r="F233" s="1" t="s">
        <v>851</v>
      </c>
      <c r="G233" s="1" t="s">
        <v>852</v>
      </c>
      <c r="H233" s="12">
        <v>2475.38</v>
      </c>
    </row>
    <row r="234" spans="1:8" ht="12.75" customHeight="1">
      <c r="A234" s="1" t="s">
        <v>244</v>
      </c>
      <c r="B234" s="1" t="s">
        <v>1132</v>
      </c>
      <c r="C234" s="1" t="s">
        <v>1133</v>
      </c>
      <c r="D234" s="10">
        <v>0</v>
      </c>
      <c r="E234" s="11">
        <v>44746</v>
      </c>
      <c r="F234" s="1" t="s">
        <v>851</v>
      </c>
      <c r="G234" s="1" t="s">
        <v>852</v>
      </c>
      <c r="H234" s="12">
        <v>5544.4</v>
      </c>
    </row>
    <row r="235" spans="1:8" ht="12.75" customHeight="1">
      <c r="A235" s="1" t="s">
        <v>245</v>
      </c>
      <c r="B235" s="1" t="s">
        <v>1134</v>
      </c>
      <c r="C235" s="1" t="s">
        <v>861</v>
      </c>
      <c r="D235" s="10">
        <v>1</v>
      </c>
      <c r="E235" s="11">
        <v>44531</v>
      </c>
      <c r="F235" s="1" t="s">
        <v>851</v>
      </c>
      <c r="G235" s="1" t="s">
        <v>852</v>
      </c>
      <c r="H235" s="12">
        <v>5470.22</v>
      </c>
    </row>
    <row r="236" spans="1:8" ht="12.75" customHeight="1">
      <c r="A236" s="1" t="s">
        <v>246</v>
      </c>
      <c r="B236" s="1" t="s">
        <v>1135</v>
      </c>
      <c r="C236" s="1" t="s">
        <v>866</v>
      </c>
      <c r="D236" s="10">
        <v>1</v>
      </c>
      <c r="E236" s="11">
        <v>44977</v>
      </c>
      <c r="F236" s="1" t="s">
        <v>851</v>
      </c>
      <c r="G236" s="1" t="s">
        <v>852</v>
      </c>
      <c r="H236" s="12">
        <v>4681.09</v>
      </c>
    </row>
    <row r="237" spans="1:8" ht="12.75" customHeight="1">
      <c r="A237" s="1" t="s">
        <v>247</v>
      </c>
      <c r="B237" s="1" t="s">
        <v>1136</v>
      </c>
      <c r="C237" s="1" t="s">
        <v>1076</v>
      </c>
      <c r="D237" s="10">
        <v>0</v>
      </c>
      <c r="E237" s="11">
        <v>44583</v>
      </c>
      <c r="F237" s="1" t="s">
        <v>1137</v>
      </c>
      <c r="G237" s="1" t="s">
        <v>852</v>
      </c>
      <c r="H237" s="12">
        <v>0</v>
      </c>
    </row>
    <row r="238" spans="1:8" ht="12.75" customHeight="1">
      <c r="A238" s="1" t="s">
        <v>248</v>
      </c>
      <c r="B238" s="1" t="s">
        <v>1138</v>
      </c>
      <c r="C238" s="1" t="s">
        <v>967</v>
      </c>
      <c r="D238" s="10">
        <v>1</v>
      </c>
      <c r="E238" s="11">
        <v>44532</v>
      </c>
      <c r="F238" s="1" t="s">
        <v>851</v>
      </c>
      <c r="G238" s="1" t="s">
        <v>852</v>
      </c>
      <c r="H238" s="12">
        <v>3903.03</v>
      </c>
    </row>
    <row r="239" spans="1:8" ht="12.75" customHeight="1">
      <c r="A239" s="1" t="s">
        <v>249</v>
      </c>
      <c r="B239" s="1" t="s">
        <v>1139</v>
      </c>
      <c r="C239" s="1" t="s">
        <v>866</v>
      </c>
      <c r="D239" s="10">
        <v>2</v>
      </c>
      <c r="E239" s="11">
        <v>44531</v>
      </c>
      <c r="F239" s="1" t="s">
        <v>979</v>
      </c>
      <c r="G239" s="1" t="s">
        <v>852</v>
      </c>
      <c r="H239" s="12">
        <v>5028.42</v>
      </c>
    </row>
    <row r="240" spans="1:8" ht="12.75" customHeight="1">
      <c r="A240" s="1" t="s">
        <v>250</v>
      </c>
      <c r="B240" s="1" t="s">
        <v>1140</v>
      </c>
      <c r="C240" s="1" t="s">
        <v>861</v>
      </c>
      <c r="D240" s="10">
        <v>0</v>
      </c>
      <c r="E240" s="11">
        <v>45306</v>
      </c>
      <c r="F240" s="1" t="s">
        <v>851</v>
      </c>
      <c r="G240" s="1" t="s">
        <v>852</v>
      </c>
      <c r="H240" s="12">
        <v>4224.2</v>
      </c>
    </row>
    <row r="241" spans="1:8" ht="12.75" customHeight="1">
      <c r="A241" s="1" t="s">
        <v>251</v>
      </c>
      <c r="B241" s="1" t="s">
        <v>1141</v>
      </c>
      <c r="C241" s="1" t="s">
        <v>861</v>
      </c>
      <c r="D241" s="10">
        <v>0</v>
      </c>
      <c r="E241" s="11">
        <v>44596</v>
      </c>
      <c r="F241" s="1" t="s">
        <v>851</v>
      </c>
      <c r="G241" s="1" t="s">
        <v>852</v>
      </c>
      <c r="H241" s="12">
        <v>5437.11</v>
      </c>
    </row>
    <row r="242" spans="1:8" ht="12.75" customHeight="1">
      <c r="A242" s="1" t="s">
        <v>252</v>
      </c>
      <c r="B242" s="1" t="s">
        <v>1142</v>
      </c>
      <c r="C242" s="1" t="s">
        <v>861</v>
      </c>
      <c r="D242" s="10">
        <v>0</v>
      </c>
      <c r="E242" s="11">
        <v>45084</v>
      </c>
      <c r="F242" s="1" t="s">
        <v>1143</v>
      </c>
      <c r="G242" s="1" t="s">
        <v>852</v>
      </c>
      <c r="H242" s="12">
        <v>9841.16</v>
      </c>
    </row>
    <row r="243" spans="1:8" ht="12.75" customHeight="1">
      <c r="A243" s="1" t="s">
        <v>253</v>
      </c>
      <c r="B243" s="1" t="s">
        <v>1144</v>
      </c>
      <c r="C243" s="1" t="s">
        <v>866</v>
      </c>
      <c r="D243" s="10">
        <v>2</v>
      </c>
      <c r="E243" s="11">
        <v>44531</v>
      </c>
      <c r="F243" s="1" t="s">
        <v>851</v>
      </c>
      <c r="G243" s="1" t="s">
        <v>852</v>
      </c>
      <c r="H243" s="12">
        <v>4705.33</v>
      </c>
    </row>
    <row r="244" spans="1:8" ht="12.75" customHeight="1">
      <c r="A244" s="1" t="s">
        <v>254</v>
      </c>
      <c r="B244" s="1" t="s">
        <v>1145</v>
      </c>
      <c r="C244" s="1" t="s">
        <v>1146</v>
      </c>
      <c r="D244" s="10">
        <v>4</v>
      </c>
      <c r="E244" s="11">
        <v>44531</v>
      </c>
      <c r="F244" s="1" t="s">
        <v>851</v>
      </c>
      <c r="G244" s="1" t="s">
        <v>852</v>
      </c>
      <c r="H244" s="12">
        <v>7798.75</v>
      </c>
    </row>
    <row r="245" spans="1:8" ht="12.75" customHeight="1">
      <c r="A245" s="1" t="s">
        <v>255</v>
      </c>
      <c r="B245" s="1" t="s">
        <v>1147</v>
      </c>
      <c r="C245" s="1" t="s">
        <v>861</v>
      </c>
      <c r="D245" s="10">
        <v>0</v>
      </c>
      <c r="E245" s="11">
        <v>45061</v>
      </c>
      <c r="F245" s="1" t="s">
        <v>851</v>
      </c>
      <c r="G245" s="1" t="s">
        <v>852</v>
      </c>
      <c r="H245" s="12">
        <v>5796.71</v>
      </c>
    </row>
    <row r="246" spans="1:8" ht="12.75" customHeight="1">
      <c r="A246" s="1" t="s">
        <v>256</v>
      </c>
      <c r="B246" s="1" t="s">
        <v>1148</v>
      </c>
      <c r="C246" s="1" t="s">
        <v>866</v>
      </c>
      <c r="D246" s="10">
        <v>1</v>
      </c>
      <c r="E246" s="11">
        <v>44972</v>
      </c>
      <c r="F246" s="1" t="s">
        <v>857</v>
      </c>
      <c r="G246" s="1" t="s">
        <v>852</v>
      </c>
      <c r="H246" s="12">
        <v>4694.96</v>
      </c>
    </row>
    <row r="247" spans="1:8" ht="12.75" customHeight="1">
      <c r="A247" s="1" t="s">
        <v>257</v>
      </c>
      <c r="B247" s="1" t="s">
        <v>1149</v>
      </c>
      <c r="C247" s="1" t="s">
        <v>866</v>
      </c>
      <c r="D247" s="10">
        <v>1</v>
      </c>
      <c r="E247" s="11">
        <v>44727</v>
      </c>
      <c r="F247" s="1" t="s">
        <v>857</v>
      </c>
      <c r="G247" s="1" t="s">
        <v>852</v>
      </c>
      <c r="H247" s="12">
        <v>4467.82</v>
      </c>
    </row>
    <row r="248" spans="1:8" ht="12.75" customHeight="1">
      <c r="A248" s="1" t="s">
        <v>258</v>
      </c>
      <c r="B248" s="1" t="s">
        <v>1150</v>
      </c>
      <c r="C248" s="1" t="s">
        <v>861</v>
      </c>
      <c r="D248" s="10">
        <v>1</v>
      </c>
      <c r="E248" s="11">
        <v>44603</v>
      </c>
      <c r="F248" s="1" t="s">
        <v>880</v>
      </c>
      <c r="G248" s="1" t="s">
        <v>852</v>
      </c>
      <c r="H248" s="12">
        <v>5567.47</v>
      </c>
    </row>
    <row r="249" spans="1:8" ht="12.75" customHeight="1">
      <c r="A249" s="1" t="s">
        <v>259</v>
      </c>
      <c r="B249" s="1" t="s">
        <v>1151</v>
      </c>
      <c r="C249" s="1" t="s">
        <v>866</v>
      </c>
      <c r="D249" s="10">
        <v>0</v>
      </c>
      <c r="E249" s="11">
        <v>44609</v>
      </c>
      <c r="F249" s="1" t="s">
        <v>851</v>
      </c>
      <c r="G249" s="1" t="s">
        <v>852</v>
      </c>
      <c r="H249" s="12">
        <v>4058.92</v>
      </c>
    </row>
    <row r="250" spans="1:8" ht="12.75" customHeight="1">
      <c r="A250" s="1" t="s">
        <v>260</v>
      </c>
      <c r="B250" s="1" t="s">
        <v>1152</v>
      </c>
      <c r="C250" s="1" t="s">
        <v>878</v>
      </c>
      <c r="D250" s="10">
        <v>0</v>
      </c>
      <c r="E250" s="11">
        <v>45397</v>
      </c>
      <c r="F250" s="1" t="s">
        <v>851</v>
      </c>
      <c r="G250" s="1" t="s">
        <v>852</v>
      </c>
      <c r="H250" s="12">
        <v>2246.46</v>
      </c>
    </row>
    <row r="251" spans="1:8" ht="12.75" customHeight="1">
      <c r="A251" s="1" t="s">
        <v>261</v>
      </c>
      <c r="B251" s="1" t="s">
        <v>1153</v>
      </c>
      <c r="C251" s="1" t="s">
        <v>923</v>
      </c>
      <c r="D251" s="10">
        <v>0</v>
      </c>
      <c r="E251" s="11">
        <v>44531</v>
      </c>
      <c r="F251" s="1" t="s">
        <v>851</v>
      </c>
      <c r="G251" s="1" t="s">
        <v>852</v>
      </c>
      <c r="H251" s="12">
        <v>3276.08</v>
      </c>
    </row>
    <row r="252" spans="1:8" ht="12.75" customHeight="1">
      <c r="A252" s="1" t="s">
        <v>262</v>
      </c>
      <c r="B252" s="1" t="s">
        <v>1154</v>
      </c>
      <c r="C252" s="1" t="s">
        <v>866</v>
      </c>
      <c r="D252" s="10">
        <v>0</v>
      </c>
      <c r="E252" s="11">
        <v>44548</v>
      </c>
      <c r="F252" s="1" t="s">
        <v>1137</v>
      </c>
      <c r="G252" s="1" t="s">
        <v>852</v>
      </c>
      <c r="H252" s="12">
        <v>0</v>
      </c>
    </row>
    <row r="253" spans="1:8" ht="12.75" customHeight="1">
      <c r="A253" s="1" t="s">
        <v>263</v>
      </c>
      <c r="B253" s="1" t="s">
        <v>1155</v>
      </c>
      <c r="C253" s="1" t="s">
        <v>866</v>
      </c>
      <c r="D253" s="10">
        <v>0</v>
      </c>
      <c r="E253" s="11">
        <v>45084</v>
      </c>
      <c r="F253" s="1" t="s">
        <v>851</v>
      </c>
      <c r="G253" s="1" t="s">
        <v>852</v>
      </c>
      <c r="H253" s="12">
        <v>4645.93</v>
      </c>
    </row>
    <row r="254" spans="1:8" ht="12.75" customHeight="1">
      <c r="A254" s="1" t="s">
        <v>264</v>
      </c>
      <c r="B254" s="1" t="s">
        <v>1156</v>
      </c>
      <c r="C254" s="1" t="s">
        <v>863</v>
      </c>
      <c r="D254" s="10">
        <v>2</v>
      </c>
      <c r="E254" s="11">
        <v>45342</v>
      </c>
      <c r="F254" s="1" t="s">
        <v>857</v>
      </c>
      <c r="G254" s="1" t="s">
        <v>852</v>
      </c>
      <c r="H254" s="12">
        <v>4058.92</v>
      </c>
    </row>
    <row r="255" spans="1:8" ht="12.75" customHeight="1">
      <c r="A255" s="1" t="s">
        <v>265</v>
      </c>
      <c r="B255" s="1" t="s">
        <v>1157</v>
      </c>
      <c r="C255" s="1" t="s">
        <v>878</v>
      </c>
      <c r="D255" s="10">
        <v>0</v>
      </c>
      <c r="E255" s="11">
        <v>45397</v>
      </c>
      <c r="F255" s="1" t="s">
        <v>851</v>
      </c>
      <c r="G255" s="1" t="s">
        <v>852</v>
      </c>
      <c r="H255" s="12">
        <v>2678.17</v>
      </c>
    </row>
    <row r="256" spans="1:8" ht="12.75" customHeight="1">
      <c r="A256" s="1" t="s">
        <v>266</v>
      </c>
      <c r="B256" s="1" t="s">
        <v>1158</v>
      </c>
      <c r="C256" s="1" t="s">
        <v>861</v>
      </c>
      <c r="D256" s="10">
        <v>0</v>
      </c>
      <c r="E256" s="11">
        <v>44532</v>
      </c>
      <c r="F256" s="1" t="s">
        <v>893</v>
      </c>
      <c r="G256" s="1" t="s">
        <v>852</v>
      </c>
      <c r="H256" s="12">
        <v>4224.2</v>
      </c>
    </row>
    <row r="257" spans="1:8" ht="12.75" customHeight="1">
      <c r="A257" s="1" t="s">
        <v>267</v>
      </c>
      <c r="B257" s="1" t="s">
        <v>1159</v>
      </c>
      <c r="C257" s="1" t="s">
        <v>866</v>
      </c>
      <c r="D257" s="10">
        <v>1</v>
      </c>
      <c r="E257" s="11">
        <v>44587</v>
      </c>
      <c r="F257" s="1" t="s">
        <v>851</v>
      </c>
      <c r="G257" s="1" t="s">
        <v>852</v>
      </c>
      <c r="H257" s="12">
        <v>4743.46</v>
      </c>
    </row>
    <row r="258" spans="1:8" ht="12.75" customHeight="1">
      <c r="A258" s="1" t="s">
        <v>268</v>
      </c>
      <c r="B258" s="1" t="s">
        <v>1160</v>
      </c>
      <c r="C258" s="1" t="s">
        <v>1161</v>
      </c>
      <c r="D258" s="10">
        <v>0</v>
      </c>
      <c r="E258" s="11">
        <v>44595</v>
      </c>
      <c r="F258" s="1" t="s">
        <v>851</v>
      </c>
      <c r="G258" s="1" t="s">
        <v>852</v>
      </c>
      <c r="H258" s="12">
        <v>4224.2</v>
      </c>
    </row>
    <row r="259" spans="1:8" ht="12.75" customHeight="1">
      <c r="A259" s="1" t="s">
        <v>269</v>
      </c>
      <c r="B259" s="1" t="s">
        <v>1162</v>
      </c>
      <c r="C259" s="1" t="s">
        <v>1163</v>
      </c>
      <c r="D259" s="10">
        <v>0</v>
      </c>
      <c r="E259" s="11">
        <v>45642</v>
      </c>
      <c r="F259" s="1" t="s">
        <v>851</v>
      </c>
      <c r="G259" s="1" t="s">
        <v>852</v>
      </c>
      <c r="H259" s="12">
        <v>1231.45</v>
      </c>
    </row>
    <row r="260" spans="1:8" ht="12.75" customHeight="1">
      <c r="A260" s="1" t="s">
        <v>270</v>
      </c>
      <c r="B260" s="1" t="s">
        <v>1164</v>
      </c>
      <c r="C260" s="1" t="s">
        <v>870</v>
      </c>
      <c r="D260" s="10">
        <v>0</v>
      </c>
      <c r="E260" s="11">
        <v>45614</v>
      </c>
      <c r="F260" s="1" t="s">
        <v>851</v>
      </c>
      <c r="G260" s="1" t="s">
        <v>852</v>
      </c>
      <c r="H260" s="12">
        <v>5006.22</v>
      </c>
    </row>
    <row r="261" spans="1:8" ht="12.75" customHeight="1">
      <c r="A261" s="1" t="s">
        <v>271</v>
      </c>
      <c r="B261" s="1" t="s">
        <v>1165</v>
      </c>
      <c r="C261" s="1" t="s">
        <v>866</v>
      </c>
      <c r="D261" s="10">
        <v>0</v>
      </c>
      <c r="E261" s="11">
        <v>45222</v>
      </c>
      <c r="F261" s="1" t="s">
        <v>851</v>
      </c>
      <c r="G261" s="1" t="s">
        <v>852</v>
      </c>
      <c r="H261" s="12">
        <v>4058.92</v>
      </c>
    </row>
    <row r="262" spans="1:8" ht="12.75" customHeight="1">
      <c r="A262" s="1" t="s">
        <v>272</v>
      </c>
      <c r="B262" s="1" t="s">
        <v>1166</v>
      </c>
      <c r="C262" s="1" t="s">
        <v>866</v>
      </c>
      <c r="D262" s="10">
        <v>2</v>
      </c>
      <c r="E262" s="11">
        <v>45208</v>
      </c>
      <c r="F262" s="1" t="s">
        <v>893</v>
      </c>
      <c r="G262" s="1" t="s">
        <v>852</v>
      </c>
      <c r="H262" s="12">
        <v>4058.92</v>
      </c>
    </row>
    <row r="263" spans="1:8" ht="12.75" customHeight="1">
      <c r="A263" s="1" t="s">
        <v>273</v>
      </c>
      <c r="B263" s="1" t="s">
        <v>1167</v>
      </c>
      <c r="C263" s="1" t="s">
        <v>1168</v>
      </c>
      <c r="D263" s="10">
        <v>0</v>
      </c>
      <c r="E263" s="11">
        <v>44564</v>
      </c>
      <c r="F263" s="1" t="s">
        <v>851</v>
      </c>
      <c r="G263" s="1" t="s">
        <v>852</v>
      </c>
      <c r="H263" s="12">
        <v>4263.5200000000004</v>
      </c>
    </row>
    <row r="264" spans="1:8" ht="12.75" customHeight="1">
      <c r="A264" s="1" t="s">
        <v>274</v>
      </c>
      <c r="B264" s="1" t="s">
        <v>1169</v>
      </c>
      <c r="C264" s="1" t="s">
        <v>916</v>
      </c>
      <c r="D264" s="10">
        <v>0</v>
      </c>
      <c r="E264" s="11">
        <v>45635</v>
      </c>
      <c r="F264" s="1" t="s">
        <v>851</v>
      </c>
      <c r="G264" s="1" t="s">
        <v>852</v>
      </c>
      <c r="H264" s="12">
        <v>1932.82</v>
      </c>
    </row>
    <row r="265" spans="1:8" ht="12.75" customHeight="1">
      <c r="A265" s="1" t="s">
        <v>275</v>
      </c>
      <c r="B265" s="1" t="s">
        <v>1170</v>
      </c>
      <c r="C265" s="1" t="s">
        <v>863</v>
      </c>
      <c r="D265" s="10">
        <v>1</v>
      </c>
      <c r="E265" s="11">
        <v>45342</v>
      </c>
      <c r="F265" s="1" t="s">
        <v>979</v>
      </c>
      <c r="G265" s="1" t="s">
        <v>852</v>
      </c>
      <c r="H265" s="12">
        <v>4058.92</v>
      </c>
    </row>
    <row r="266" spans="1:8" ht="12.75" customHeight="1">
      <c r="A266" s="1" t="s">
        <v>276</v>
      </c>
      <c r="B266" s="1" t="s">
        <v>1171</v>
      </c>
      <c r="C266" s="1" t="s">
        <v>863</v>
      </c>
      <c r="D266" s="10">
        <v>0</v>
      </c>
      <c r="E266" s="11">
        <v>45418</v>
      </c>
      <c r="F266" s="1" t="s">
        <v>851</v>
      </c>
      <c r="G266" s="1" t="s">
        <v>852</v>
      </c>
      <c r="H266" s="12">
        <v>4058.92</v>
      </c>
    </row>
    <row r="267" spans="1:8" ht="12.75" customHeight="1">
      <c r="A267" s="1" t="s">
        <v>277</v>
      </c>
      <c r="B267" s="1" t="s">
        <v>1172</v>
      </c>
      <c r="C267" s="1" t="s">
        <v>854</v>
      </c>
      <c r="D267" s="10">
        <v>1</v>
      </c>
      <c r="E267" s="11">
        <v>45453</v>
      </c>
      <c r="F267" s="1" t="s">
        <v>932</v>
      </c>
      <c r="G267" s="1" t="s">
        <v>852</v>
      </c>
      <c r="H267" s="12">
        <v>3807.32</v>
      </c>
    </row>
    <row r="268" spans="1:8" ht="12.75" customHeight="1">
      <c r="A268" s="1" t="s">
        <v>278</v>
      </c>
      <c r="B268" s="1" t="s">
        <v>1173</v>
      </c>
      <c r="C268" s="1" t="s">
        <v>863</v>
      </c>
      <c r="D268" s="10">
        <v>0</v>
      </c>
      <c r="E268" s="11">
        <v>45355</v>
      </c>
      <c r="F268" s="1" t="s">
        <v>851</v>
      </c>
      <c r="G268" s="1" t="s">
        <v>852</v>
      </c>
      <c r="H268" s="12">
        <v>4435.38</v>
      </c>
    </row>
    <row r="269" spans="1:8" ht="12.75" customHeight="1">
      <c r="A269" s="1" t="s">
        <v>279</v>
      </c>
      <c r="B269" s="1" t="s">
        <v>1174</v>
      </c>
      <c r="C269" s="1" t="s">
        <v>870</v>
      </c>
      <c r="D269" s="10">
        <v>0</v>
      </c>
      <c r="E269" s="11">
        <v>45628</v>
      </c>
      <c r="F269" s="1" t="s">
        <v>851</v>
      </c>
      <c r="G269" s="1" t="s">
        <v>852</v>
      </c>
      <c r="H269" s="12">
        <v>4839.34</v>
      </c>
    </row>
    <row r="270" spans="1:8" ht="12.75" customHeight="1">
      <c r="A270" s="1" t="s">
        <v>280</v>
      </c>
      <c r="B270" s="1" t="s">
        <v>1175</v>
      </c>
      <c r="C270" s="1" t="s">
        <v>923</v>
      </c>
      <c r="D270" s="10">
        <v>0</v>
      </c>
      <c r="E270" s="11">
        <v>44991</v>
      </c>
      <c r="F270" s="1" t="s">
        <v>851</v>
      </c>
      <c r="G270" s="1" t="s">
        <v>852</v>
      </c>
      <c r="H270" s="12">
        <v>2714.81</v>
      </c>
    </row>
    <row r="271" spans="1:8" ht="12.75" customHeight="1">
      <c r="A271" s="1" t="s">
        <v>281</v>
      </c>
      <c r="B271" s="1" t="s">
        <v>1176</v>
      </c>
      <c r="C271" s="1" t="s">
        <v>866</v>
      </c>
      <c r="D271" s="10">
        <v>0</v>
      </c>
      <c r="E271" s="11">
        <v>44963</v>
      </c>
      <c r="F271" s="1" t="s">
        <v>851</v>
      </c>
      <c r="G271" s="1" t="s">
        <v>852</v>
      </c>
      <c r="H271" s="12">
        <v>4692.5200000000004</v>
      </c>
    </row>
    <row r="272" spans="1:8" ht="12.75" customHeight="1">
      <c r="A272" s="1" t="s">
        <v>282</v>
      </c>
      <c r="B272" s="1" t="s">
        <v>1177</v>
      </c>
      <c r="C272" s="1" t="s">
        <v>878</v>
      </c>
      <c r="D272" s="10">
        <v>0</v>
      </c>
      <c r="E272" s="11">
        <v>45355</v>
      </c>
      <c r="F272" s="1" t="s">
        <v>851</v>
      </c>
      <c r="G272" s="1" t="s">
        <v>852</v>
      </c>
      <c r="H272" s="12">
        <v>2085.15</v>
      </c>
    </row>
    <row r="273" spans="1:8" ht="12.75" customHeight="1">
      <c r="A273" s="1" t="s">
        <v>283</v>
      </c>
      <c r="B273" s="1" t="s">
        <v>1178</v>
      </c>
      <c r="C273" s="1" t="s">
        <v>850</v>
      </c>
      <c r="D273" s="10">
        <v>0</v>
      </c>
      <c r="E273" s="11">
        <v>44991</v>
      </c>
      <c r="F273" s="1" t="s">
        <v>851</v>
      </c>
      <c r="G273" s="1" t="s">
        <v>852</v>
      </c>
      <c r="H273" s="12">
        <v>5880.4</v>
      </c>
    </row>
    <row r="274" spans="1:8" ht="12.75" customHeight="1">
      <c r="A274" s="1" t="s">
        <v>284</v>
      </c>
      <c r="B274" s="1" t="s">
        <v>1179</v>
      </c>
      <c r="C274" s="1" t="s">
        <v>861</v>
      </c>
      <c r="D274" s="10">
        <v>0</v>
      </c>
      <c r="E274" s="11">
        <v>44609</v>
      </c>
      <c r="F274" s="1" t="s">
        <v>851</v>
      </c>
      <c r="G274" s="1" t="s">
        <v>852</v>
      </c>
      <c r="H274" s="12">
        <v>5034.99</v>
      </c>
    </row>
    <row r="275" spans="1:8" ht="12.75" customHeight="1">
      <c r="A275" s="1" t="s">
        <v>285</v>
      </c>
      <c r="B275" s="1" t="s">
        <v>1180</v>
      </c>
      <c r="C275" s="1" t="s">
        <v>866</v>
      </c>
      <c r="D275" s="10">
        <v>1</v>
      </c>
      <c r="E275" s="11">
        <v>44594</v>
      </c>
      <c r="F275" s="1" t="s">
        <v>851</v>
      </c>
      <c r="G275" s="1" t="s">
        <v>852</v>
      </c>
      <c r="H275" s="12">
        <v>4058.92</v>
      </c>
    </row>
    <row r="276" spans="1:8" ht="12.75" customHeight="1">
      <c r="A276" s="1" t="s">
        <v>286</v>
      </c>
      <c r="B276" s="1" t="s">
        <v>1181</v>
      </c>
      <c r="C276" s="1" t="s">
        <v>866</v>
      </c>
      <c r="D276" s="10">
        <v>2</v>
      </c>
      <c r="E276" s="11">
        <v>44582</v>
      </c>
      <c r="F276" s="1" t="s">
        <v>851</v>
      </c>
      <c r="G276" s="1" t="s">
        <v>852</v>
      </c>
      <c r="H276" s="12">
        <v>4058.92</v>
      </c>
    </row>
    <row r="277" spans="1:8" ht="12.75" customHeight="1">
      <c r="A277" s="1" t="s">
        <v>287</v>
      </c>
      <c r="B277" s="1" t="s">
        <v>1182</v>
      </c>
      <c r="C277" s="1" t="s">
        <v>1183</v>
      </c>
      <c r="D277" s="10">
        <v>3</v>
      </c>
      <c r="E277" s="11">
        <v>44624</v>
      </c>
      <c r="F277" s="1" t="s">
        <v>851</v>
      </c>
      <c r="G277" s="1" t="s">
        <v>852</v>
      </c>
      <c r="H277" s="12">
        <v>48028.2</v>
      </c>
    </row>
    <row r="278" spans="1:8" ht="12.75" customHeight="1">
      <c r="A278" s="1" t="s">
        <v>288</v>
      </c>
      <c r="B278" s="1" t="s">
        <v>1184</v>
      </c>
      <c r="C278" s="1" t="s">
        <v>866</v>
      </c>
      <c r="D278" s="10">
        <v>0</v>
      </c>
      <c r="E278" s="11">
        <v>45124</v>
      </c>
      <c r="F278" s="1" t="s">
        <v>880</v>
      </c>
      <c r="G278" s="1" t="s">
        <v>852</v>
      </c>
      <c r="H278" s="12">
        <v>4200.4399999999996</v>
      </c>
    </row>
    <row r="279" spans="1:8" ht="12.75" customHeight="1">
      <c r="A279" s="1" t="s">
        <v>289</v>
      </c>
      <c r="B279" s="1" t="s">
        <v>1185</v>
      </c>
      <c r="C279" s="1" t="s">
        <v>863</v>
      </c>
      <c r="D279" s="10">
        <v>2</v>
      </c>
      <c r="E279" s="11">
        <v>45397</v>
      </c>
      <c r="F279" s="1" t="s">
        <v>851</v>
      </c>
      <c r="G279" s="1" t="s">
        <v>852</v>
      </c>
      <c r="H279" s="12">
        <v>4822.22</v>
      </c>
    </row>
    <row r="280" spans="1:8" ht="12.75" customHeight="1">
      <c r="A280" s="1" t="s">
        <v>290</v>
      </c>
      <c r="B280" s="1" t="s">
        <v>1186</v>
      </c>
      <c r="C280" s="1" t="s">
        <v>861</v>
      </c>
      <c r="D280" s="10">
        <v>0</v>
      </c>
      <c r="E280" s="11">
        <v>44977</v>
      </c>
      <c r="F280" s="1" t="s">
        <v>851</v>
      </c>
      <c r="G280" s="1" t="s">
        <v>852</v>
      </c>
      <c r="H280" s="12">
        <v>5008.16</v>
      </c>
    </row>
    <row r="281" spans="1:8" ht="12.75" customHeight="1">
      <c r="A281" s="1" t="s">
        <v>291</v>
      </c>
      <c r="B281" s="1" t="s">
        <v>1187</v>
      </c>
      <c r="C281" s="1" t="s">
        <v>866</v>
      </c>
      <c r="D281" s="10">
        <v>1</v>
      </c>
      <c r="E281" s="11">
        <v>44949</v>
      </c>
      <c r="F281" s="1" t="s">
        <v>851</v>
      </c>
      <c r="G281" s="1" t="s">
        <v>852</v>
      </c>
      <c r="H281" s="12">
        <v>4702.91</v>
      </c>
    </row>
    <row r="282" spans="1:8" ht="12.75" customHeight="1">
      <c r="A282" s="1" t="s">
        <v>292</v>
      </c>
      <c r="B282" s="1" t="s">
        <v>1188</v>
      </c>
      <c r="C282" s="1" t="s">
        <v>863</v>
      </c>
      <c r="D282" s="10">
        <v>2</v>
      </c>
      <c r="E282" s="11">
        <v>45327</v>
      </c>
      <c r="F282" s="1" t="s">
        <v>851</v>
      </c>
      <c r="G282" s="1" t="s">
        <v>852</v>
      </c>
      <c r="H282" s="12">
        <v>4058.92</v>
      </c>
    </row>
    <row r="283" spans="1:8" ht="12.75" customHeight="1">
      <c r="A283" s="1" t="s">
        <v>293</v>
      </c>
      <c r="B283" s="1" t="s">
        <v>1189</v>
      </c>
      <c r="C283" s="1" t="s">
        <v>866</v>
      </c>
      <c r="D283" s="10">
        <v>0</v>
      </c>
      <c r="E283" s="11">
        <v>44581</v>
      </c>
      <c r="F283" s="1" t="s">
        <v>851</v>
      </c>
      <c r="G283" s="1" t="s">
        <v>852</v>
      </c>
      <c r="H283" s="12">
        <v>4058.92</v>
      </c>
    </row>
    <row r="284" spans="1:8" ht="12.75" customHeight="1">
      <c r="A284" s="1" t="s">
        <v>294</v>
      </c>
      <c r="B284" s="1" t="s">
        <v>1190</v>
      </c>
      <c r="C284" s="1" t="s">
        <v>866</v>
      </c>
      <c r="D284" s="10">
        <v>0</v>
      </c>
      <c r="E284" s="11">
        <v>44532</v>
      </c>
      <c r="F284" s="1" t="s">
        <v>851</v>
      </c>
      <c r="G284" s="1" t="s">
        <v>852</v>
      </c>
      <c r="H284" s="12">
        <v>4771.84</v>
      </c>
    </row>
    <row r="285" spans="1:8" ht="12.75" customHeight="1">
      <c r="A285" s="1" t="s">
        <v>295</v>
      </c>
      <c r="B285" s="1" t="s">
        <v>1191</v>
      </c>
      <c r="C285" s="1" t="s">
        <v>1045</v>
      </c>
      <c r="D285" s="10">
        <v>2</v>
      </c>
      <c r="E285" s="11">
        <v>45271</v>
      </c>
      <c r="F285" s="1" t="s">
        <v>851</v>
      </c>
      <c r="G285" s="1" t="s">
        <v>852</v>
      </c>
      <c r="H285" s="12">
        <v>5790.66</v>
      </c>
    </row>
    <row r="286" spans="1:8" ht="12.75" customHeight="1">
      <c r="A286" s="1" t="s">
        <v>296</v>
      </c>
      <c r="B286" s="1" t="s">
        <v>1192</v>
      </c>
      <c r="C286" s="1" t="s">
        <v>861</v>
      </c>
      <c r="D286" s="10">
        <v>0</v>
      </c>
      <c r="E286" s="11">
        <v>44977</v>
      </c>
      <c r="F286" s="1" t="s">
        <v>851</v>
      </c>
      <c r="G286" s="1" t="s">
        <v>852</v>
      </c>
      <c r="H286" s="12">
        <v>4224.2</v>
      </c>
    </row>
    <row r="287" spans="1:8" ht="12.75" customHeight="1">
      <c r="A287" s="1" t="s">
        <v>297</v>
      </c>
      <c r="B287" s="1" t="s">
        <v>1193</v>
      </c>
      <c r="C287" s="1" t="s">
        <v>927</v>
      </c>
      <c r="D287" s="10">
        <v>1</v>
      </c>
      <c r="E287" s="11">
        <v>44531</v>
      </c>
      <c r="F287" s="1" t="s">
        <v>851</v>
      </c>
      <c r="G287" s="1" t="s">
        <v>852</v>
      </c>
      <c r="H287" s="12">
        <v>13089.37</v>
      </c>
    </row>
    <row r="288" spans="1:8" ht="12.75" customHeight="1">
      <c r="A288" s="1" t="s">
        <v>298</v>
      </c>
      <c r="B288" s="1" t="s">
        <v>1194</v>
      </c>
      <c r="C288" s="1" t="s">
        <v>923</v>
      </c>
      <c r="D288" s="10">
        <v>1</v>
      </c>
      <c r="E288" s="11">
        <v>45126</v>
      </c>
      <c r="F288" s="1" t="s">
        <v>851</v>
      </c>
      <c r="G288" s="1" t="s">
        <v>852</v>
      </c>
      <c r="H288" s="12">
        <v>2606.79</v>
      </c>
    </row>
    <row r="289" spans="1:8" ht="12.75" customHeight="1">
      <c r="A289" s="1" t="s">
        <v>299</v>
      </c>
      <c r="B289" s="1" t="s">
        <v>1195</v>
      </c>
      <c r="C289" s="1" t="s">
        <v>866</v>
      </c>
      <c r="D289" s="10">
        <v>0</v>
      </c>
      <c r="E289" s="11">
        <v>44991</v>
      </c>
      <c r="F289" s="1" t="s">
        <v>851</v>
      </c>
      <c r="G289" s="1" t="s">
        <v>852</v>
      </c>
      <c r="H289" s="12">
        <v>5013.22</v>
      </c>
    </row>
    <row r="290" spans="1:8" ht="12.75" customHeight="1">
      <c r="A290" s="1" t="s">
        <v>300</v>
      </c>
      <c r="B290" s="1" t="s">
        <v>1196</v>
      </c>
      <c r="C290" s="1" t="s">
        <v>866</v>
      </c>
      <c r="D290" s="10">
        <v>2</v>
      </c>
      <c r="E290" s="11">
        <v>44584</v>
      </c>
      <c r="F290" s="1" t="s">
        <v>857</v>
      </c>
      <c r="G290" s="1" t="s">
        <v>852</v>
      </c>
      <c r="H290" s="12">
        <v>4058.92</v>
      </c>
    </row>
    <row r="291" spans="1:8" ht="12.75" customHeight="1">
      <c r="A291" s="1" t="s">
        <v>301</v>
      </c>
      <c r="B291" s="1" t="s">
        <v>1197</v>
      </c>
      <c r="C291" s="1" t="s">
        <v>866</v>
      </c>
      <c r="D291" s="10">
        <v>1</v>
      </c>
      <c r="E291" s="11">
        <v>45139</v>
      </c>
      <c r="F291" s="1" t="s">
        <v>851</v>
      </c>
      <c r="G291" s="1" t="s">
        <v>852</v>
      </c>
      <c r="H291" s="12">
        <v>4637.83</v>
      </c>
    </row>
    <row r="292" spans="1:8" ht="12.75" customHeight="1">
      <c r="A292" s="1" t="s">
        <v>302</v>
      </c>
      <c r="B292" s="1" t="s">
        <v>1198</v>
      </c>
      <c r="C292" s="1" t="s">
        <v>866</v>
      </c>
      <c r="D292" s="10">
        <v>0</v>
      </c>
      <c r="E292" s="11">
        <v>44531</v>
      </c>
      <c r="F292" s="1" t="s">
        <v>851</v>
      </c>
      <c r="G292" s="1" t="s">
        <v>852</v>
      </c>
      <c r="H292" s="12">
        <v>5119.93</v>
      </c>
    </row>
    <row r="293" spans="1:8" ht="12.75" customHeight="1">
      <c r="A293" s="1" t="s">
        <v>303</v>
      </c>
      <c r="B293" s="1" t="s">
        <v>1199</v>
      </c>
      <c r="C293" s="1" t="s">
        <v>863</v>
      </c>
      <c r="D293" s="10">
        <v>0</v>
      </c>
      <c r="E293" s="11">
        <v>45509</v>
      </c>
      <c r="F293" s="1" t="s">
        <v>851</v>
      </c>
      <c r="G293" s="1" t="s">
        <v>852</v>
      </c>
      <c r="H293" s="12">
        <v>4682.2</v>
      </c>
    </row>
    <row r="294" spans="1:8" ht="12.75" customHeight="1">
      <c r="A294" s="1" t="s">
        <v>304</v>
      </c>
      <c r="B294" s="1" t="s">
        <v>1200</v>
      </c>
      <c r="C294" s="1" t="s">
        <v>861</v>
      </c>
      <c r="D294" s="10">
        <v>0</v>
      </c>
      <c r="E294" s="11">
        <v>45293</v>
      </c>
      <c r="F294" s="1" t="s">
        <v>851</v>
      </c>
      <c r="G294" s="1" t="s">
        <v>852</v>
      </c>
      <c r="H294" s="12">
        <v>5020.22</v>
      </c>
    </row>
    <row r="295" spans="1:8" ht="12.75" customHeight="1">
      <c r="A295" s="1" t="s">
        <v>305</v>
      </c>
      <c r="B295" s="1" t="s">
        <v>1201</v>
      </c>
      <c r="C295" s="1" t="s">
        <v>1163</v>
      </c>
      <c r="D295" s="10">
        <v>0</v>
      </c>
      <c r="E295" s="11">
        <v>45642</v>
      </c>
      <c r="F295" s="1" t="s">
        <v>851</v>
      </c>
      <c r="G295" s="1" t="s">
        <v>852</v>
      </c>
      <c r="H295" s="12">
        <v>1117.3399999999999</v>
      </c>
    </row>
    <row r="296" spans="1:8" ht="12.75" customHeight="1">
      <c r="A296" s="1" t="s">
        <v>306</v>
      </c>
      <c r="B296" s="1" t="s">
        <v>1202</v>
      </c>
      <c r="C296" s="1" t="s">
        <v>1203</v>
      </c>
      <c r="D296" s="10">
        <v>0</v>
      </c>
      <c r="E296" s="11">
        <v>45299</v>
      </c>
      <c r="F296" s="1" t="s">
        <v>851</v>
      </c>
      <c r="G296" s="1" t="s">
        <v>852</v>
      </c>
      <c r="H296" s="12">
        <v>2698.44</v>
      </c>
    </row>
    <row r="297" spans="1:8" ht="12.75" customHeight="1">
      <c r="A297" s="1" t="s">
        <v>307</v>
      </c>
      <c r="B297" s="1" t="s">
        <v>1204</v>
      </c>
      <c r="C297" s="1" t="s">
        <v>866</v>
      </c>
      <c r="D297" s="10">
        <v>1</v>
      </c>
      <c r="E297" s="11">
        <v>44942</v>
      </c>
      <c r="F297" s="1" t="s">
        <v>979</v>
      </c>
      <c r="G297" s="1" t="s">
        <v>852</v>
      </c>
      <c r="H297" s="12">
        <v>4341.32</v>
      </c>
    </row>
    <row r="298" spans="1:8" ht="12.75" customHeight="1">
      <c r="A298" s="1" t="s">
        <v>308</v>
      </c>
      <c r="B298" s="1" t="s">
        <v>1205</v>
      </c>
      <c r="C298" s="1" t="s">
        <v>866</v>
      </c>
      <c r="D298" s="10">
        <v>0</v>
      </c>
      <c r="E298" s="11">
        <v>44949</v>
      </c>
      <c r="F298" s="1" t="s">
        <v>851</v>
      </c>
      <c r="G298" s="1" t="s">
        <v>852</v>
      </c>
      <c r="H298" s="12">
        <v>4667.0200000000004</v>
      </c>
    </row>
    <row r="299" spans="1:8" ht="12.75" customHeight="1">
      <c r="A299" s="1" t="s">
        <v>309</v>
      </c>
      <c r="B299" s="1" t="s">
        <v>1206</v>
      </c>
      <c r="C299" s="1" t="s">
        <v>919</v>
      </c>
      <c r="D299" s="10">
        <v>0</v>
      </c>
      <c r="E299" s="11">
        <v>45295</v>
      </c>
      <c r="F299" s="1" t="s">
        <v>857</v>
      </c>
      <c r="G299" s="1" t="s">
        <v>852</v>
      </c>
      <c r="H299" s="12">
        <v>1285.77</v>
      </c>
    </row>
    <row r="300" spans="1:8" ht="12.75" customHeight="1">
      <c r="A300" s="1" t="s">
        <v>310</v>
      </c>
      <c r="B300" s="1" t="s">
        <v>1207</v>
      </c>
      <c r="C300" s="1" t="s">
        <v>1163</v>
      </c>
      <c r="D300" s="10">
        <v>0</v>
      </c>
      <c r="E300" s="11">
        <v>45642</v>
      </c>
      <c r="F300" s="1" t="s">
        <v>851</v>
      </c>
      <c r="G300" s="1" t="s">
        <v>852</v>
      </c>
      <c r="H300" s="12">
        <v>1117.3399999999999</v>
      </c>
    </row>
    <row r="301" spans="1:8" ht="12.75" customHeight="1">
      <c r="A301" s="1" t="s">
        <v>311</v>
      </c>
      <c r="B301" s="1" t="s">
        <v>1208</v>
      </c>
      <c r="C301" s="1" t="s">
        <v>1076</v>
      </c>
      <c r="D301" s="10">
        <v>0</v>
      </c>
      <c r="E301" s="11">
        <v>45558</v>
      </c>
      <c r="F301" s="1" t="s">
        <v>851</v>
      </c>
      <c r="G301" s="1" t="s">
        <v>852</v>
      </c>
      <c r="H301" s="12">
        <v>2874.72</v>
      </c>
    </row>
    <row r="302" spans="1:8" ht="12.75" customHeight="1">
      <c r="A302" s="1" t="s">
        <v>312</v>
      </c>
      <c r="B302" s="1" t="s">
        <v>1209</v>
      </c>
      <c r="C302" s="1" t="s">
        <v>866</v>
      </c>
      <c r="D302" s="10">
        <v>2</v>
      </c>
      <c r="E302" s="11">
        <v>45089</v>
      </c>
      <c r="F302" s="1" t="s">
        <v>851</v>
      </c>
      <c r="G302" s="1" t="s">
        <v>852</v>
      </c>
      <c r="H302" s="12">
        <v>4751.5600000000004</v>
      </c>
    </row>
    <row r="303" spans="1:8" ht="12.75" customHeight="1">
      <c r="A303" s="1" t="s">
        <v>313</v>
      </c>
      <c r="B303" s="1" t="s">
        <v>1210</v>
      </c>
      <c r="C303" s="1" t="s">
        <v>863</v>
      </c>
      <c r="D303" s="10">
        <v>0</v>
      </c>
      <c r="E303" s="11">
        <v>45593</v>
      </c>
      <c r="F303" s="1" t="s">
        <v>851</v>
      </c>
      <c r="G303" s="1" t="s">
        <v>852</v>
      </c>
      <c r="H303" s="12">
        <v>4907.13</v>
      </c>
    </row>
    <row r="304" spans="1:8" ht="12.75" customHeight="1">
      <c r="A304" s="1" t="s">
        <v>314</v>
      </c>
      <c r="B304" s="1" t="s">
        <v>1211</v>
      </c>
      <c r="C304" s="1" t="s">
        <v>1212</v>
      </c>
      <c r="D304" s="10">
        <v>1</v>
      </c>
      <c r="E304" s="11">
        <v>44532</v>
      </c>
      <c r="F304" s="1" t="s">
        <v>851</v>
      </c>
      <c r="G304" s="1" t="s">
        <v>852</v>
      </c>
      <c r="H304" s="12">
        <v>2485.8000000000002</v>
      </c>
    </row>
    <row r="305" spans="1:8" ht="12.75" customHeight="1">
      <c r="A305" s="1" t="s">
        <v>315</v>
      </c>
      <c r="B305" s="1" t="s">
        <v>1213</v>
      </c>
      <c r="C305" s="1" t="s">
        <v>870</v>
      </c>
      <c r="D305" s="10">
        <v>2</v>
      </c>
      <c r="E305" s="11">
        <v>44601</v>
      </c>
      <c r="F305" s="1" t="s">
        <v>880</v>
      </c>
      <c r="G305" s="1" t="s">
        <v>852</v>
      </c>
      <c r="H305" s="12">
        <v>6582.88</v>
      </c>
    </row>
    <row r="306" spans="1:8" ht="12.75" customHeight="1">
      <c r="A306" s="1" t="s">
        <v>316</v>
      </c>
      <c r="B306" s="1" t="s">
        <v>1214</v>
      </c>
      <c r="C306" s="1" t="s">
        <v>916</v>
      </c>
      <c r="D306" s="10">
        <v>0</v>
      </c>
      <c r="E306" s="11">
        <v>45418</v>
      </c>
      <c r="F306" s="1" t="s">
        <v>851</v>
      </c>
      <c r="G306" s="1" t="s">
        <v>852</v>
      </c>
      <c r="H306" s="12">
        <v>2311.12</v>
      </c>
    </row>
    <row r="307" spans="1:8" ht="12.75" customHeight="1">
      <c r="A307" s="1" t="s">
        <v>317</v>
      </c>
      <c r="B307" s="1" t="s">
        <v>1215</v>
      </c>
      <c r="C307" s="1" t="s">
        <v>863</v>
      </c>
      <c r="D307" s="10">
        <v>2</v>
      </c>
      <c r="E307" s="11">
        <v>45593</v>
      </c>
      <c r="F307" s="1" t="s">
        <v>851</v>
      </c>
      <c r="G307" s="1" t="s">
        <v>852</v>
      </c>
      <c r="H307" s="12">
        <v>5106.1400000000003</v>
      </c>
    </row>
    <row r="308" spans="1:8" ht="12.75" customHeight="1">
      <c r="A308" s="1" t="s">
        <v>318</v>
      </c>
      <c r="B308" s="1" t="s">
        <v>1216</v>
      </c>
      <c r="C308" s="1" t="s">
        <v>1217</v>
      </c>
      <c r="D308" s="10">
        <v>0</v>
      </c>
      <c r="E308" s="11">
        <v>44623</v>
      </c>
      <c r="F308" s="1" t="s">
        <v>851</v>
      </c>
      <c r="G308" s="1" t="s">
        <v>852</v>
      </c>
      <c r="H308" s="12">
        <v>7085.71</v>
      </c>
    </row>
    <row r="309" spans="1:8" ht="12.75" customHeight="1">
      <c r="A309" s="1" t="s">
        <v>319</v>
      </c>
      <c r="B309" s="1" t="s">
        <v>1218</v>
      </c>
      <c r="C309" s="1" t="s">
        <v>870</v>
      </c>
      <c r="D309" s="10">
        <v>0</v>
      </c>
      <c r="E309" s="11">
        <v>44533</v>
      </c>
      <c r="F309" s="1" t="s">
        <v>851</v>
      </c>
      <c r="G309" s="1" t="s">
        <v>852</v>
      </c>
      <c r="H309" s="12">
        <v>5993.27</v>
      </c>
    </row>
    <row r="310" spans="1:8" ht="12.75" customHeight="1">
      <c r="A310" s="1" t="s">
        <v>320</v>
      </c>
      <c r="B310" s="1" t="s">
        <v>1219</v>
      </c>
      <c r="C310" s="1" t="s">
        <v>916</v>
      </c>
      <c r="D310" s="10">
        <v>0</v>
      </c>
      <c r="E310" s="11">
        <v>45363</v>
      </c>
      <c r="F310" s="1" t="s">
        <v>851</v>
      </c>
      <c r="G310" s="1" t="s">
        <v>852</v>
      </c>
      <c r="H310" s="12">
        <v>2311.12</v>
      </c>
    </row>
    <row r="311" spans="1:8" ht="12.75" customHeight="1">
      <c r="A311" s="1" t="s">
        <v>321</v>
      </c>
      <c r="B311" s="1" t="s">
        <v>1220</v>
      </c>
      <c r="C311" s="1" t="s">
        <v>866</v>
      </c>
      <c r="D311" s="10">
        <v>1</v>
      </c>
      <c r="E311" s="11">
        <v>44593</v>
      </c>
      <c r="F311" s="1" t="s">
        <v>893</v>
      </c>
      <c r="G311" s="1" t="s">
        <v>852</v>
      </c>
      <c r="H311" s="12">
        <v>4341.32</v>
      </c>
    </row>
    <row r="312" spans="1:8" ht="12.75" customHeight="1">
      <c r="A312" s="1" t="s">
        <v>322</v>
      </c>
      <c r="B312" s="1" t="s">
        <v>1221</v>
      </c>
      <c r="C312" s="1" t="s">
        <v>861</v>
      </c>
      <c r="D312" s="10">
        <v>0</v>
      </c>
      <c r="E312" s="11">
        <v>44610</v>
      </c>
      <c r="F312" s="1" t="s">
        <v>880</v>
      </c>
      <c r="G312" s="1" t="s">
        <v>852</v>
      </c>
      <c r="H312" s="12">
        <v>6903.27</v>
      </c>
    </row>
    <row r="313" spans="1:8" ht="12.75" customHeight="1">
      <c r="A313" s="1" t="s">
        <v>323</v>
      </c>
      <c r="B313" s="1" t="s">
        <v>1222</v>
      </c>
      <c r="C313" s="1" t="s">
        <v>866</v>
      </c>
      <c r="D313" s="10">
        <v>2</v>
      </c>
      <c r="E313" s="11">
        <v>44531</v>
      </c>
      <c r="F313" s="1" t="s">
        <v>851</v>
      </c>
      <c r="G313" s="1" t="s">
        <v>852</v>
      </c>
      <c r="H313" s="12">
        <v>4140.53</v>
      </c>
    </row>
    <row r="314" spans="1:8" ht="12.75" customHeight="1">
      <c r="A314" s="1" t="s">
        <v>324</v>
      </c>
      <c r="B314" s="1" t="s">
        <v>1223</v>
      </c>
      <c r="C314" s="1" t="s">
        <v>866</v>
      </c>
      <c r="D314" s="10">
        <v>0</v>
      </c>
      <c r="E314" s="11">
        <v>44589</v>
      </c>
      <c r="F314" s="1" t="s">
        <v>851</v>
      </c>
      <c r="G314" s="1" t="s">
        <v>852</v>
      </c>
      <c r="H314" s="12">
        <v>5030.96</v>
      </c>
    </row>
    <row r="315" spans="1:8" ht="12.75" customHeight="1">
      <c r="A315" s="1" t="s">
        <v>325</v>
      </c>
      <c r="B315" s="1" t="s">
        <v>1224</v>
      </c>
      <c r="C315" s="1" t="s">
        <v>866</v>
      </c>
      <c r="D315" s="10">
        <v>1</v>
      </c>
      <c r="E315" s="11">
        <v>44583</v>
      </c>
      <c r="F315" s="1" t="s">
        <v>851</v>
      </c>
      <c r="G315" s="1" t="s">
        <v>852</v>
      </c>
      <c r="H315" s="12">
        <v>4621.6099999999997</v>
      </c>
    </row>
    <row r="316" spans="1:8" ht="12.75" customHeight="1">
      <c r="A316" s="1" t="s">
        <v>326</v>
      </c>
      <c r="B316" s="1" t="s">
        <v>1225</v>
      </c>
      <c r="C316" s="1" t="s">
        <v>866</v>
      </c>
      <c r="D316" s="10">
        <v>0</v>
      </c>
      <c r="E316" s="11">
        <v>44586</v>
      </c>
      <c r="F316" s="1" t="s">
        <v>851</v>
      </c>
      <c r="G316" s="1" t="s">
        <v>852</v>
      </c>
      <c r="H316" s="12">
        <v>4058.92</v>
      </c>
    </row>
    <row r="317" spans="1:8" ht="12.75" customHeight="1">
      <c r="A317" s="1" t="s">
        <v>327</v>
      </c>
      <c r="B317" s="1" t="s">
        <v>1226</v>
      </c>
      <c r="C317" s="1" t="s">
        <v>866</v>
      </c>
      <c r="D317" s="10">
        <v>0</v>
      </c>
      <c r="E317" s="11">
        <v>44531</v>
      </c>
      <c r="F317" s="1" t="s">
        <v>1137</v>
      </c>
      <c r="G317" s="1" t="s">
        <v>852</v>
      </c>
      <c r="H317" s="12">
        <v>0</v>
      </c>
    </row>
    <row r="318" spans="1:8" ht="12.75" customHeight="1">
      <c r="A318" s="1" t="s">
        <v>328</v>
      </c>
      <c r="B318" s="1" t="s">
        <v>1227</v>
      </c>
      <c r="C318" s="1" t="s">
        <v>923</v>
      </c>
      <c r="D318" s="10">
        <v>0</v>
      </c>
      <c r="E318" s="11">
        <v>44762</v>
      </c>
      <c r="F318" s="1" t="s">
        <v>857</v>
      </c>
      <c r="G318" s="1" t="s">
        <v>852</v>
      </c>
      <c r="H318" s="12">
        <v>3117.12</v>
      </c>
    </row>
    <row r="319" spans="1:8" ht="12.75" customHeight="1">
      <c r="A319" s="1" t="s">
        <v>329</v>
      </c>
      <c r="B319" s="1" t="s">
        <v>1228</v>
      </c>
      <c r="C319" s="1" t="s">
        <v>866</v>
      </c>
      <c r="D319" s="10">
        <v>0</v>
      </c>
      <c r="E319" s="11">
        <v>44928</v>
      </c>
      <c r="F319" s="1" t="s">
        <v>851</v>
      </c>
      <c r="G319" s="1" t="s">
        <v>852</v>
      </c>
      <c r="H319" s="12">
        <v>4341.32</v>
      </c>
    </row>
    <row r="320" spans="1:8" ht="12.75" customHeight="1">
      <c r="A320" s="1" t="s">
        <v>330</v>
      </c>
      <c r="B320" s="1" t="s">
        <v>1229</v>
      </c>
      <c r="C320" s="1" t="s">
        <v>854</v>
      </c>
      <c r="D320" s="10">
        <v>0</v>
      </c>
      <c r="E320" s="11">
        <v>45614</v>
      </c>
      <c r="F320" s="1" t="s">
        <v>851</v>
      </c>
      <c r="G320" s="1" t="s">
        <v>852</v>
      </c>
      <c r="H320" s="12">
        <v>4224.2</v>
      </c>
    </row>
    <row r="321" spans="1:8" ht="12.75" customHeight="1">
      <c r="A321" s="1" t="s">
        <v>331</v>
      </c>
      <c r="B321" s="1" t="s">
        <v>1230</v>
      </c>
      <c r="C321" s="1" t="s">
        <v>866</v>
      </c>
      <c r="D321" s="10">
        <v>2</v>
      </c>
      <c r="E321" s="11">
        <v>44532</v>
      </c>
      <c r="F321" s="1" t="s">
        <v>851</v>
      </c>
      <c r="G321" s="1" t="s">
        <v>852</v>
      </c>
      <c r="H321" s="12">
        <v>4422.93</v>
      </c>
    </row>
    <row r="322" spans="1:8" ht="12.75" customHeight="1">
      <c r="A322" s="1" t="s">
        <v>332</v>
      </c>
      <c r="B322" s="1" t="s">
        <v>1231</v>
      </c>
      <c r="C322" s="1" t="s">
        <v>1133</v>
      </c>
      <c r="D322" s="10">
        <v>0</v>
      </c>
      <c r="E322" s="11">
        <v>44733</v>
      </c>
      <c r="F322" s="1" t="s">
        <v>851</v>
      </c>
      <c r="G322" s="1" t="s">
        <v>852</v>
      </c>
      <c r="H322" s="12">
        <v>5544.4</v>
      </c>
    </row>
    <row r="323" spans="1:8" ht="12.75" customHeight="1">
      <c r="A323" s="1" t="s">
        <v>333</v>
      </c>
      <c r="B323" s="1" t="s">
        <v>1232</v>
      </c>
      <c r="C323" s="1" t="s">
        <v>927</v>
      </c>
      <c r="D323" s="10">
        <v>1</v>
      </c>
      <c r="E323" s="11">
        <v>44662</v>
      </c>
      <c r="F323" s="1" t="s">
        <v>880</v>
      </c>
      <c r="G323" s="1" t="s">
        <v>852</v>
      </c>
      <c r="H323" s="12">
        <v>12521.41</v>
      </c>
    </row>
    <row r="324" spans="1:8" ht="12.75" customHeight="1">
      <c r="A324" s="1" t="s">
        <v>334</v>
      </c>
      <c r="B324" s="1" t="s">
        <v>1233</v>
      </c>
      <c r="C324" s="1" t="s">
        <v>1234</v>
      </c>
      <c r="D324" s="10">
        <v>2</v>
      </c>
      <c r="E324" s="11">
        <v>44998</v>
      </c>
      <c r="F324" s="1" t="s">
        <v>851</v>
      </c>
      <c r="G324" s="1" t="s">
        <v>852</v>
      </c>
      <c r="H324" s="12">
        <v>7546.84</v>
      </c>
    </row>
    <row r="325" spans="1:8" ht="12.75" customHeight="1">
      <c r="A325" s="1" t="s">
        <v>335</v>
      </c>
      <c r="B325" s="1" t="s">
        <v>1235</v>
      </c>
      <c r="C325" s="1" t="s">
        <v>942</v>
      </c>
      <c r="D325" s="10">
        <v>1</v>
      </c>
      <c r="E325" s="11">
        <v>44532</v>
      </c>
      <c r="F325" s="1" t="s">
        <v>851</v>
      </c>
      <c r="G325" s="1" t="s">
        <v>852</v>
      </c>
      <c r="H325" s="12">
        <v>5229.7299999999996</v>
      </c>
    </row>
    <row r="326" spans="1:8" ht="12.75" customHeight="1">
      <c r="A326" s="1" t="s">
        <v>336</v>
      </c>
      <c r="B326" s="1" t="s">
        <v>1236</v>
      </c>
      <c r="C326" s="1" t="s">
        <v>861</v>
      </c>
      <c r="D326" s="10">
        <v>0</v>
      </c>
      <c r="E326" s="11">
        <v>45026</v>
      </c>
      <c r="F326" s="1" t="s">
        <v>880</v>
      </c>
      <c r="G326" s="1" t="s">
        <v>852</v>
      </c>
      <c r="H326" s="12">
        <v>5613.78</v>
      </c>
    </row>
    <row r="327" spans="1:8" ht="12.75" customHeight="1">
      <c r="A327" s="1" t="s">
        <v>337</v>
      </c>
      <c r="B327" s="1" t="s">
        <v>1237</v>
      </c>
      <c r="C327" s="1" t="s">
        <v>1238</v>
      </c>
      <c r="D327" s="10">
        <v>0</v>
      </c>
      <c r="E327" s="11">
        <v>44595</v>
      </c>
      <c r="F327" s="1" t="s">
        <v>851</v>
      </c>
      <c r="G327" s="1" t="s">
        <v>852</v>
      </c>
      <c r="H327" s="12">
        <v>2669.35</v>
      </c>
    </row>
    <row r="328" spans="1:8" ht="12.75" customHeight="1">
      <c r="A328" s="1" t="s">
        <v>338</v>
      </c>
      <c r="B328" s="1" t="s">
        <v>1239</v>
      </c>
      <c r="C328" s="1" t="s">
        <v>909</v>
      </c>
      <c r="D328" s="10">
        <v>1</v>
      </c>
      <c r="E328" s="11">
        <v>45293</v>
      </c>
      <c r="F328" s="1" t="s">
        <v>851</v>
      </c>
      <c r="G328" s="1" t="s">
        <v>852</v>
      </c>
      <c r="H328" s="12">
        <v>5147.6499999999996</v>
      </c>
    </row>
    <row r="329" spans="1:8" ht="12.75" customHeight="1">
      <c r="A329" s="1" t="s">
        <v>339</v>
      </c>
      <c r="B329" s="1" t="s">
        <v>1240</v>
      </c>
      <c r="C329" s="1" t="s">
        <v>866</v>
      </c>
      <c r="D329" s="10">
        <v>2</v>
      </c>
      <c r="E329" s="11">
        <v>44928</v>
      </c>
      <c r="F329" s="1" t="s">
        <v>851</v>
      </c>
      <c r="G329" s="1" t="s">
        <v>852</v>
      </c>
      <c r="H329" s="12">
        <v>4058.92</v>
      </c>
    </row>
    <row r="330" spans="1:8" ht="12.75" customHeight="1">
      <c r="A330" s="1" t="s">
        <v>340</v>
      </c>
      <c r="B330" s="1" t="s">
        <v>1241</v>
      </c>
      <c r="C330" s="1" t="s">
        <v>1212</v>
      </c>
      <c r="D330" s="10">
        <v>2</v>
      </c>
      <c r="E330" s="11">
        <v>44685</v>
      </c>
      <c r="F330" s="1" t="s">
        <v>1137</v>
      </c>
      <c r="G330" s="1" t="s">
        <v>852</v>
      </c>
      <c r="H330" s="12">
        <v>0</v>
      </c>
    </row>
    <row r="331" spans="1:8" ht="12.75" customHeight="1">
      <c r="A331" s="1" t="s">
        <v>341</v>
      </c>
      <c r="B331" s="1" t="s">
        <v>1242</v>
      </c>
      <c r="C331" s="1" t="s">
        <v>866</v>
      </c>
      <c r="D331" s="10">
        <v>0</v>
      </c>
      <c r="E331" s="11">
        <v>44991</v>
      </c>
      <c r="F331" s="1" t="s">
        <v>851</v>
      </c>
      <c r="G331" s="1" t="s">
        <v>852</v>
      </c>
      <c r="H331" s="12">
        <v>4690.46</v>
      </c>
    </row>
    <row r="332" spans="1:8" ht="12.75" customHeight="1">
      <c r="A332" s="1" t="s">
        <v>342</v>
      </c>
      <c r="B332" s="1" t="s">
        <v>1243</v>
      </c>
      <c r="C332" s="1" t="s">
        <v>923</v>
      </c>
      <c r="D332" s="10">
        <v>0</v>
      </c>
      <c r="E332" s="11">
        <v>44594</v>
      </c>
      <c r="F332" s="1" t="s">
        <v>1143</v>
      </c>
      <c r="G332" s="1" t="s">
        <v>852</v>
      </c>
      <c r="H332" s="12">
        <v>4349.46</v>
      </c>
    </row>
    <row r="333" spans="1:8" ht="12.75" customHeight="1">
      <c r="A333" s="1" t="s">
        <v>343</v>
      </c>
      <c r="B333" s="1" t="s">
        <v>1244</v>
      </c>
      <c r="C333" s="1" t="s">
        <v>861</v>
      </c>
      <c r="D333" s="10">
        <v>0</v>
      </c>
      <c r="E333" s="11">
        <v>44532</v>
      </c>
      <c r="F333" s="1" t="s">
        <v>851</v>
      </c>
      <c r="G333" s="1" t="s">
        <v>852</v>
      </c>
      <c r="H333" s="12">
        <v>4612.59</v>
      </c>
    </row>
    <row r="334" spans="1:8" ht="12.75" customHeight="1">
      <c r="A334" s="1" t="s">
        <v>344</v>
      </c>
      <c r="B334" s="1" t="s">
        <v>1245</v>
      </c>
      <c r="C334" s="1" t="s">
        <v>866</v>
      </c>
      <c r="D334" s="10">
        <v>1</v>
      </c>
      <c r="E334" s="11">
        <v>45084</v>
      </c>
      <c r="F334" s="1" t="s">
        <v>857</v>
      </c>
      <c r="G334" s="1" t="s">
        <v>852</v>
      </c>
      <c r="H334" s="12">
        <v>4707.8500000000004</v>
      </c>
    </row>
    <row r="335" spans="1:8" ht="12.75" customHeight="1">
      <c r="A335" s="1" t="s">
        <v>345</v>
      </c>
      <c r="B335" s="1" t="s">
        <v>1246</v>
      </c>
      <c r="C335" s="1" t="s">
        <v>866</v>
      </c>
      <c r="D335" s="10">
        <v>1</v>
      </c>
      <c r="E335" s="11">
        <v>44595</v>
      </c>
      <c r="F335" s="1" t="s">
        <v>851</v>
      </c>
      <c r="G335" s="1" t="s">
        <v>852</v>
      </c>
      <c r="H335" s="12">
        <v>4665.47</v>
      </c>
    </row>
    <row r="336" spans="1:8" ht="12.75" customHeight="1">
      <c r="A336" s="1" t="s">
        <v>346</v>
      </c>
      <c r="B336" s="1" t="s">
        <v>1247</v>
      </c>
      <c r="C336" s="1" t="s">
        <v>866</v>
      </c>
      <c r="D336" s="10">
        <v>0</v>
      </c>
      <c r="E336" s="11">
        <v>44598</v>
      </c>
      <c r="F336" s="1" t="s">
        <v>851</v>
      </c>
      <c r="G336" s="1" t="s">
        <v>852</v>
      </c>
      <c r="H336" s="12">
        <v>4341.32</v>
      </c>
    </row>
    <row r="337" spans="1:8" ht="12.75" customHeight="1">
      <c r="A337" s="1" t="s">
        <v>347</v>
      </c>
      <c r="B337" s="1" t="s">
        <v>1248</v>
      </c>
      <c r="C337" s="1" t="s">
        <v>866</v>
      </c>
      <c r="D337" s="10">
        <v>1</v>
      </c>
      <c r="E337" s="11">
        <v>45084</v>
      </c>
      <c r="F337" s="1" t="s">
        <v>880</v>
      </c>
      <c r="G337" s="1" t="s">
        <v>852</v>
      </c>
      <c r="H337" s="12">
        <v>4494.9799999999996</v>
      </c>
    </row>
    <row r="338" spans="1:8" ht="12.75" customHeight="1">
      <c r="A338" s="1" t="s">
        <v>348</v>
      </c>
      <c r="B338" s="1" t="s">
        <v>1249</v>
      </c>
      <c r="C338" s="1" t="s">
        <v>866</v>
      </c>
      <c r="D338" s="10">
        <v>0</v>
      </c>
      <c r="E338" s="11">
        <v>44532</v>
      </c>
      <c r="F338" s="1" t="s">
        <v>851</v>
      </c>
      <c r="G338" s="1" t="s">
        <v>852</v>
      </c>
      <c r="H338" s="12">
        <v>4809.87</v>
      </c>
    </row>
    <row r="339" spans="1:8" ht="12.75" customHeight="1">
      <c r="A339" s="1" t="s">
        <v>349</v>
      </c>
      <c r="B339" s="1" t="s">
        <v>1250</v>
      </c>
      <c r="C339" s="1" t="s">
        <v>866</v>
      </c>
      <c r="D339" s="10">
        <v>2</v>
      </c>
      <c r="E339" s="11">
        <v>44783</v>
      </c>
      <c r="F339" s="1" t="s">
        <v>851</v>
      </c>
      <c r="G339" s="1" t="s">
        <v>852</v>
      </c>
      <c r="H339" s="12">
        <v>4058.92</v>
      </c>
    </row>
    <row r="340" spans="1:8" ht="12.75" customHeight="1">
      <c r="A340" s="1" t="s">
        <v>350</v>
      </c>
      <c r="B340" s="1" t="s">
        <v>1251</v>
      </c>
      <c r="C340" s="1" t="s">
        <v>863</v>
      </c>
      <c r="D340" s="10">
        <v>1</v>
      </c>
      <c r="E340" s="11">
        <v>45327</v>
      </c>
      <c r="F340" s="1" t="s">
        <v>893</v>
      </c>
      <c r="G340" s="1" t="s">
        <v>852</v>
      </c>
      <c r="H340" s="12">
        <v>4058.92</v>
      </c>
    </row>
    <row r="341" spans="1:8" ht="12.75" customHeight="1">
      <c r="A341" s="1" t="s">
        <v>351</v>
      </c>
      <c r="B341" s="1" t="s">
        <v>1252</v>
      </c>
      <c r="C341" s="1" t="s">
        <v>870</v>
      </c>
      <c r="D341" s="10">
        <v>0</v>
      </c>
      <c r="E341" s="11">
        <v>45567</v>
      </c>
      <c r="F341" s="1" t="s">
        <v>851</v>
      </c>
      <c r="G341" s="1" t="s">
        <v>852</v>
      </c>
      <c r="H341" s="12">
        <v>4602.59</v>
      </c>
    </row>
    <row r="342" spans="1:8" ht="12.75" customHeight="1">
      <c r="A342" s="1" t="s">
        <v>352</v>
      </c>
      <c r="B342" s="1" t="s">
        <v>1253</v>
      </c>
      <c r="C342" s="1" t="s">
        <v>863</v>
      </c>
      <c r="D342" s="10">
        <v>0</v>
      </c>
      <c r="E342" s="11">
        <v>45425</v>
      </c>
      <c r="F342" s="1" t="s">
        <v>851</v>
      </c>
      <c r="G342" s="1" t="s">
        <v>852</v>
      </c>
      <c r="H342" s="12">
        <v>4058.92</v>
      </c>
    </row>
    <row r="343" spans="1:8" ht="12.75" customHeight="1">
      <c r="A343" s="1" t="s">
        <v>353</v>
      </c>
      <c r="B343" s="1" t="s">
        <v>1254</v>
      </c>
      <c r="C343" s="1" t="s">
        <v>866</v>
      </c>
      <c r="D343" s="10">
        <v>1</v>
      </c>
      <c r="E343" s="11">
        <v>45005</v>
      </c>
      <c r="F343" s="1" t="s">
        <v>880</v>
      </c>
      <c r="G343" s="1" t="s">
        <v>852</v>
      </c>
      <c r="H343" s="12">
        <v>4200.4399999999996</v>
      </c>
    </row>
    <row r="344" spans="1:8" ht="12.75" customHeight="1">
      <c r="A344" s="1" t="s">
        <v>354</v>
      </c>
      <c r="B344" s="1" t="s">
        <v>1255</v>
      </c>
      <c r="C344" s="1" t="s">
        <v>1256</v>
      </c>
      <c r="D344" s="10">
        <v>2</v>
      </c>
      <c r="E344" s="11">
        <v>45293</v>
      </c>
      <c r="F344" s="1" t="s">
        <v>851</v>
      </c>
      <c r="G344" s="1" t="s">
        <v>852</v>
      </c>
      <c r="H344" s="12">
        <v>5724.56</v>
      </c>
    </row>
    <row r="345" spans="1:8" ht="12.75" customHeight="1">
      <c r="A345" s="1" t="s">
        <v>355</v>
      </c>
      <c r="B345" s="1" t="s">
        <v>1257</v>
      </c>
      <c r="C345" s="1" t="s">
        <v>861</v>
      </c>
      <c r="D345" s="10">
        <v>1</v>
      </c>
      <c r="E345" s="11">
        <v>45327</v>
      </c>
      <c r="F345" s="1" t="s">
        <v>857</v>
      </c>
      <c r="G345" s="1" t="s">
        <v>852</v>
      </c>
      <c r="H345" s="12">
        <v>4713.9399999999996</v>
      </c>
    </row>
    <row r="346" spans="1:8" ht="12.75" customHeight="1">
      <c r="A346" s="1" t="s">
        <v>356</v>
      </c>
      <c r="B346" s="1" t="s">
        <v>1258</v>
      </c>
      <c r="C346" s="1" t="s">
        <v>883</v>
      </c>
      <c r="D346" s="10">
        <v>1</v>
      </c>
      <c r="E346" s="11">
        <v>44531</v>
      </c>
      <c r="F346" s="1" t="s">
        <v>851</v>
      </c>
      <c r="G346" s="1" t="s">
        <v>852</v>
      </c>
      <c r="H346" s="12">
        <v>5127.9399999999996</v>
      </c>
    </row>
    <row r="347" spans="1:8" ht="12.75" customHeight="1">
      <c r="A347" s="1" t="s">
        <v>357</v>
      </c>
      <c r="B347" s="1" t="s">
        <v>1259</v>
      </c>
      <c r="C347" s="1" t="s">
        <v>927</v>
      </c>
      <c r="D347" s="10">
        <v>0</v>
      </c>
      <c r="E347" s="11">
        <v>44531</v>
      </c>
      <c r="F347" s="1" t="s">
        <v>851</v>
      </c>
      <c r="G347" s="1" t="s">
        <v>852</v>
      </c>
      <c r="H347" s="12">
        <v>10993.91</v>
      </c>
    </row>
    <row r="348" spans="1:8" ht="12.75" customHeight="1">
      <c r="A348" s="1" t="s">
        <v>358</v>
      </c>
      <c r="B348" s="1" t="s">
        <v>1260</v>
      </c>
      <c r="C348" s="1" t="s">
        <v>866</v>
      </c>
      <c r="D348" s="10">
        <v>2</v>
      </c>
      <c r="E348" s="11">
        <v>44564</v>
      </c>
      <c r="F348" s="1" t="s">
        <v>851</v>
      </c>
      <c r="G348" s="1" t="s">
        <v>852</v>
      </c>
      <c r="H348" s="12">
        <v>4639.16</v>
      </c>
    </row>
    <row r="349" spans="1:8" ht="12.75" customHeight="1">
      <c r="A349" s="1" t="s">
        <v>359</v>
      </c>
      <c r="B349" s="1" t="s">
        <v>1261</v>
      </c>
      <c r="C349" s="1" t="s">
        <v>866</v>
      </c>
      <c r="D349" s="10">
        <v>3</v>
      </c>
      <c r="E349" s="11">
        <v>44586</v>
      </c>
      <c r="F349" s="1" t="s">
        <v>857</v>
      </c>
      <c r="G349" s="1" t="s">
        <v>852</v>
      </c>
      <c r="H349" s="12">
        <v>4684.3599999999997</v>
      </c>
    </row>
    <row r="350" spans="1:8" ht="12.75" customHeight="1">
      <c r="A350" s="1" t="s">
        <v>360</v>
      </c>
      <c r="B350" s="1" t="s">
        <v>1262</v>
      </c>
      <c r="C350" s="1" t="s">
        <v>866</v>
      </c>
      <c r="D350" s="10">
        <v>0</v>
      </c>
      <c r="E350" s="11">
        <v>44532</v>
      </c>
      <c r="F350" s="1" t="s">
        <v>851</v>
      </c>
      <c r="G350" s="1" t="s">
        <v>852</v>
      </c>
      <c r="H350" s="12">
        <v>4862.1400000000003</v>
      </c>
    </row>
    <row r="351" spans="1:8" ht="12.75" customHeight="1">
      <c r="A351" s="1" t="s">
        <v>361</v>
      </c>
      <c r="B351" s="1" t="s">
        <v>1263</v>
      </c>
      <c r="C351" s="1" t="s">
        <v>866</v>
      </c>
      <c r="D351" s="10">
        <v>1</v>
      </c>
      <c r="E351" s="11">
        <v>44582</v>
      </c>
      <c r="F351" s="1" t="s">
        <v>851</v>
      </c>
      <c r="G351" s="1" t="s">
        <v>852</v>
      </c>
      <c r="H351" s="12">
        <v>5163.5200000000004</v>
      </c>
    </row>
    <row r="352" spans="1:8" ht="12.75" customHeight="1">
      <c r="A352" s="1" t="s">
        <v>362</v>
      </c>
      <c r="B352" s="1" t="s">
        <v>1264</v>
      </c>
      <c r="C352" s="1" t="s">
        <v>866</v>
      </c>
      <c r="D352" s="10">
        <v>0</v>
      </c>
      <c r="E352" s="11">
        <v>44609</v>
      </c>
      <c r="F352" s="1" t="s">
        <v>851</v>
      </c>
      <c r="G352" s="1" t="s">
        <v>852</v>
      </c>
      <c r="H352" s="12">
        <v>4058.92</v>
      </c>
    </row>
    <row r="353" spans="1:8" ht="12.75" customHeight="1">
      <c r="A353" s="1" t="s">
        <v>363</v>
      </c>
      <c r="B353" s="1" t="s">
        <v>1265</v>
      </c>
      <c r="C353" s="1" t="s">
        <v>927</v>
      </c>
      <c r="D353" s="10">
        <v>0</v>
      </c>
      <c r="E353" s="11">
        <v>44718</v>
      </c>
      <c r="F353" s="1" t="s">
        <v>851</v>
      </c>
      <c r="G353" s="1" t="s">
        <v>852</v>
      </c>
      <c r="H353" s="12">
        <v>12778.31</v>
      </c>
    </row>
    <row r="354" spans="1:8" ht="12.75" customHeight="1">
      <c r="A354" s="1" t="s">
        <v>364</v>
      </c>
      <c r="B354" s="1" t="s">
        <v>1266</v>
      </c>
      <c r="C354" s="1" t="s">
        <v>850</v>
      </c>
      <c r="D354" s="10">
        <v>0</v>
      </c>
      <c r="E354" s="11">
        <v>44573</v>
      </c>
      <c r="F354" s="1" t="s">
        <v>851</v>
      </c>
      <c r="G354" s="1" t="s">
        <v>852</v>
      </c>
      <c r="H354" s="12">
        <v>4908.2</v>
      </c>
    </row>
    <row r="355" spans="1:8" ht="12.75" customHeight="1">
      <c r="A355" s="1" t="s">
        <v>365</v>
      </c>
      <c r="B355" s="1" t="s">
        <v>1267</v>
      </c>
      <c r="C355" s="1" t="s">
        <v>1203</v>
      </c>
      <c r="D355" s="10">
        <v>0</v>
      </c>
      <c r="E355" s="11">
        <v>44900</v>
      </c>
      <c r="F355" s="1" t="s">
        <v>851</v>
      </c>
      <c r="G355" s="1" t="s">
        <v>852</v>
      </c>
      <c r="H355" s="12">
        <v>3168.2</v>
      </c>
    </row>
    <row r="356" spans="1:8" ht="12.75" customHeight="1">
      <c r="A356" s="1" t="s">
        <v>366</v>
      </c>
      <c r="B356" s="1" t="s">
        <v>1268</v>
      </c>
      <c r="C356" s="1" t="s">
        <v>866</v>
      </c>
      <c r="D356" s="10">
        <v>1</v>
      </c>
      <c r="E356" s="11">
        <v>44949</v>
      </c>
      <c r="F356" s="1" t="s">
        <v>851</v>
      </c>
      <c r="G356" s="1" t="s">
        <v>852</v>
      </c>
      <c r="H356" s="12">
        <v>4696.3599999999997</v>
      </c>
    </row>
    <row r="357" spans="1:8" ht="12.75" customHeight="1">
      <c r="A357" s="1" t="s">
        <v>367</v>
      </c>
      <c r="B357" s="1" t="s">
        <v>1269</v>
      </c>
      <c r="C357" s="1" t="s">
        <v>861</v>
      </c>
      <c r="D357" s="10">
        <v>3</v>
      </c>
      <c r="E357" s="11">
        <v>44991</v>
      </c>
      <c r="F357" s="1" t="s">
        <v>880</v>
      </c>
      <c r="G357" s="1" t="s">
        <v>852</v>
      </c>
      <c r="H357" s="12">
        <v>6874.24</v>
      </c>
    </row>
    <row r="358" spans="1:8" ht="12.75" customHeight="1">
      <c r="A358" s="1" t="s">
        <v>368</v>
      </c>
      <c r="B358" s="1" t="s">
        <v>1270</v>
      </c>
      <c r="C358" s="1" t="s">
        <v>870</v>
      </c>
      <c r="D358" s="10">
        <v>0</v>
      </c>
      <c r="E358" s="11">
        <v>45110</v>
      </c>
      <c r="F358" s="1" t="s">
        <v>851</v>
      </c>
      <c r="G358" s="1" t="s">
        <v>852</v>
      </c>
      <c r="H358" s="12">
        <v>5720.92</v>
      </c>
    </row>
    <row r="359" spans="1:8" ht="12.75" customHeight="1">
      <c r="A359" s="1" t="s">
        <v>369</v>
      </c>
      <c r="B359" s="1" t="s">
        <v>1271</v>
      </c>
      <c r="C359" s="1" t="s">
        <v>866</v>
      </c>
      <c r="D359" s="10">
        <v>3</v>
      </c>
      <c r="E359" s="11">
        <v>44998</v>
      </c>
      <c r="F359" s="1" t="s">
        <v>851</v>
      </c>
      <c r="G359" s="1" t="s">
        <v>852</v>
      </c>
      <c r="H359" s="12">
        <v>4647.12</v>
      </c>
    </row>
    <row r="360" spans="1:8" ht="12.75" customHeight="1">
      <c r="A360" s="1" t="s">
        <v>370</v>
      </c>
      <c r="B360" s="1" t="s">
        <v>1272</v>
      </c>
      <c r="C360" s="1" t="s">
        <v>1273</v>
      </c>
      <c r="D360" s="10">
        <v>0</v>
      </c>
      <c r="E360" s="11">
        <v>44594</v>
      </c>
      <c r="F360" s="1" t="s">
        <v>880</v>
      </c>
      <c r="G360" s="1" t="s">
        <v>852</v>
      </c>
      <c r="H360" s="12">
        <v>7299.28</v>
      </c>
    </row>
    <row r="361" spans="1:8" ht="12.75" customHeight="1">
      <c r="A361" s="1" t="s">
        <v>371</v>
      </c>
      <c r="B361" s="1" t="s">
        <v>1274</v>
      </c>
      <c r="C361" s="1" t="s">
        <v>866</v>
      </c>
      <c r="D361" s="10">
        <v>1</v>
      </c>
      <c r="E361" s="11">
        <v>44593</v>
      </c>
      <c r="F361" s="1" t="s">
        <v>857</v>
      </c>
      <c r="G361" s="1" t="s">
        <v>852</v>
      </c>
      <c r="H361" s="12">
        <v>4341.32</v>
      </c>
    </row>
    <row r="362" spans="1:8" ht="12.75" customHeight="1">
      <c r="A362" s="1" t="s">
        <v>372</v>
      </c>
      <c r="B362" s="1" t="s">
        <v>1275</v>
      </c>
      <c r="C362" s="1" t="s">
        <v>870</v>
      </c>
      <c r="D362" s="10">
        <v>0</v>
      </c>
      <c r="E362" s="11">
        <v>44532</v>
      </c>
      <c r="F362" s="1" t="s">
        <v>932</v>
      </c>
      <c r="G362" s="1" t="s">
        <v>852</v>
      </c>
      <c r="H362" s="12">
        <v>0</v>
      </c>
    </row>
    <row r="363" spans="1:8" ht="12.75" customHeight="1">
      <c r="A363" s="1" t="s">
        <v>373</v>
      </c>
      <c r="B363" s="1" t="s">
        <v>1276</v>
      </c>
      <c r="C363" s="1" t="s">
        <v>861</v>
      </c>
      <c r="D363" s="10">
        <v>0</v>
      </c>
      <c r="E363" s="11">
        <v>44610</v>
      </c>
      <c r="F363" s="1" t="s">
        <v>857</v>
      </c>
      <c r="G363" s="1" t="s">
        <v>852</v>
      </c>
      <c r="H363" s="12">
        <v>4444.6000000000004</v>
      </c>
    </row>
    <row r="364" spans="1:8" ht="12.75" customHeight="1">
      <c r="A364" s="1" t="s">
        <v>374</v>
      </c>
      <c r="B364" s="1" t="s">
        <v>1277</v>
      </c>
      <c r="C364" s="1" t="s">
        <v>854</v>
      </c>
      <c r="D364" s="10">
        <v>0</v>
      </c>
      <c r="E364" s="11">
        <v>45243</v>
      </c>
      <c r="F364" s="1" t="s">
        <v>857</v>
      </c>
      <c r="G364" s="1" t="s">
        <v>852</v>
      </c>
      <c r="H364" s="12">
        <v>4998.03</v>
      </c>
    </row>
    <row r="365" spans="1:8" ht="12.75" customHeight="1">
      <c r="A365" s="1" t="s">
        <v>375</v>
      </c>
      <c r="B365" s="1" t="s">
        <v>1278</v>
      </c>
      <c r="C365" s="1" t="s">
        <v>870</v>
      </c>
      <c r="D365" s="10">
        <v>0</v>
      </c>
      <c r="E365" s="11">
        <v>45495</v>
      </c>
      <c r="F365" s="1" t="s">
        <v>851</v>
      </c>
      <c r="G365" s="1" t="s">
        <v>852</v>
      </c>
      <c r="H365" s="12">
        <v>4602.59</v>
      </c>
    </row>
    <row r="366" spans="1:8" ht="12.75" customHeight="1">
      <c r="A366" s="1" t="s">
        <v>376</v>
      </c>
      <c r="B366" s="1" t="s">
        <v>1279</v>
      </c>
      <c r="C366" s="1" t="s">
        <v>1280</v>
      </c>
      <c r="D366" s="10">
        <v>0</v>
      </c>
      <c r="E366" s="11">
        <v>44533</v>
      </c>
      <c r="F366" s="1" t="s">
        <v>851</v>
      </c>
      <c r="G366" s="1" t="s">
        <v>852</v>
      </c>
      <c r="H366" s="12">
        <v>6950.29</v>
      </c>
    </row>
    <row r="367" spans="1:8" ht="12.75" customHeight="1">
      <c r="A367" s="1" t="s">
        <v>377</v>
      </c>
      <c r="B367" s="1" t="s">
        <v>1281</v>
      </c>
      <c r="C367" s="1" t="s">
        <v>866</v>
      </c>
      <c r="D367" s="10">
        <v>2</v>
      </c>
      <c r="E367" s="11">
        <v>44594</v>
      </c>
      <c r="F367" s="1" t="s">
        <v>893</v>
      </c>
      <c r="G367" s="1" t="s">
        <v>852</v>
      </c>
      <c r="H367" s="12">
        <v>4881.91</v>
      </c>
    </row>
    <row r="368" spans="1:8" ht="12.75" customHeight="1">
      <c r="A368" s="1" t="s">
        <v>378</v>
      </c>
      <c r="B368" s="1" t="s">
        <v>1282</v>
      </c>
      <c r="C368" s="1" t="s">
        <v>863</v>
      </c>
      <c r="D368" s="10">
        <v>1</v>
      </c>
      <c r="E368" s="11">
        <v>45516</v>
      </c>
      <c r="F368" s="1" t="s">
        <v>851</v>
      </c>
      <c r="G368" s="1" t="s">
        <v>852</v>
      </c>
      <c r="H368" s="12">
        <v>4341.32</v>
      </c>
    </row>
    <row r="369" spans="1:8" ht="12.75" customHeight="1">
      <c r="A369" s="1" t="s">
        <v>379</v>
      </c>
      <c r="B369" s="1" t="s">
        <v>1283</v>
      </c>
      <c r="C369" s="1" t="s">
        <v>1284</v>
      </c>
      <c r="D369" s="10">
        <v>0</v>
      </c>
      <c r="E369" s="11">
        <v>44565</v>
      </c>
      <c r="F369" s="1" t="s">
        <v>851</v>
      </c>
      <c r="G369" s="1" t="s">
        <v>852</v>
      </c>
      <c r="H369" s="12">
        <v>33604.65</v>
      </c>
    </row>
    <row r="370" spans="1:8" ht="12.75" customHeight="1">
      <c r="A370" s="1" t="s">
        <v>380</v>
      </c>
      <c r="B370" s="1" t="s">
        <v>1285</v>
      </c>
      <c r="C370" s="1" t="s">
        <v>1286</v>
      </c>
      <c r="D370" s="10">
        <v>2</v>
      </c>
      <c r="E370" s="11">
        <v>44589</v>
      </c>
      <c r="F370" s="1" t="s">
        <v>851</v>
      </c>
      <c r="G370" s="1" t="s">
        <v>852</v>
      </c>
      <c r="H370" s="12">
        <v>6258.27</v>
      </c>
    </row>
    <row r="371" spans="1:8" ht="12.75" customHeight="1">
      <c r="A371" s="1" t="s">
        <v>381</v>
      </c>
      <c r="B371" s="1" t="s">
        <v>1287</v>
      </c>
      <c r="C371" s="1" t="s">
        <v>866</v>
      </c>
      <c r="D371" s="10">
        <v>0</v>
      </c>
      <c r="E371" s="11">
        <v>45061</v>
      </c>
      <c r="F371" s="1" t="s">
        <v>857</v>
      </c>
      <c r="G371" s="1" t="s">
        <v>852</v>
      </c>
      <c r="H371" s="12">
        <v>4718.8</v>
      </c>
    </row>
    <row r="372" spans="1:8" ht="12.75" customHeight="1">
      <c r="A372" s="1" t="s">
        <v>382</v>
      </c>
      <c r="B372" s="1" t="s">
        <v>1288</v>
      </c>
      <c r="C372" s="1" t="s">
        <v>916</v>
      </c>
      <c r="D372" s="10">
        <v>0</v>
      </c>
      <c r="E372" s="11">
        <v>45635</v>
      </c>
      <c r="F372" s="1" t="s">
        <v>851</v>
      </c>
      <c r="G372" s="1" t="s">
        <v>852</v>
      </c>
      <c r="H372" s="12">
        <v>1980.32</v>
      </c>
    </row>
    <row r="373" spans="1:8" ht="12.75" customHeight="1">
      <c r="A373" s="1" t="s">
        <v>383</v>
      </c>
      <c r="B373" s="1" t="s">
        <v>1289</v>
      </c>
      <c r="C373" s="1" t="s">
        <v>866</v>
      </c>
      <c r="D373" s="10">
        <v>1</v>
      </c>
      <c r="E373" s="11">
        <v>44531</v>
      </c>
      <c r="F373" s="1" t="s">
        <v>851</v>
      </c>
      <c r="G373" s="1" t="s">
        <v>852</v>
      </c>
      <c r="H373" s="12">
        <v>5115.9799999999996</v>
      </c>
    </row>
    <row r="374" spans="1:8" ht="12.75" customHeight="1">
      <c r="A374" s="1" t="s">
        <v>384</v>
      </c>
      <c r="B374" s="1" t="s">
        <v>1290</v>
      </c>
      <c r="C374" s="1" t="s">
        <v>866</v>
      </c>
      <c r="D374" s="10">
        <v>0</v>
      </c>
      <c r="E374" s="11">
        <v>44531</v>
      </c>
      <c r="F374" s="1" t="s">
        <v>851</v>
      </c>
      <c r="G374" s="1" t="s">
        <v>852</v>
      </c>
      <c r="H374" s="12">
        <v>4797.78</v>
      </c>
    </row>
    <row r="375" spans="1:8" ht="12.75" customHeight="1">
      <c r="A375" s="1" t="s">
        <v>385</v>
      </c>
      <c r="B375" s="1" t="s">
        <v>1291</v>
      </c>
      <c r="C375" s="1" t="s">
        <v>854</v>
      </c>
      <c r="D375" s="10">
        <v>0</v>
      </c>
      <c r="E375" s="11">
        <v>45460</v>
      </c>
      <c r="F375" s="1" t="s">
        <v>851</v>
      </c>
      <c r="G375" s="1" t="s">
        <v>852</v>
      </c>
      <c r="H375" s="12">
        <v>4737.8999999999996</v>
      </c>
    </row>
    <row r="376" spans="1:8" ht="12.75" customHeight="1">
      <c r="A376" s="1" t="s">
        <v>386</v>
      </c>
      <c r="B376" s="1" t="s">
        <v>1292</v>
      </c>
      <c r="C376" s="1" t="s">
        <v>861</v>
      </c>
      <c r="D376" s="10">
        <v>0</v>
      </c>
      <c r="E376" s="11">
        <v>44610</v>
      </c>
      <c r="F376" s="1" t="s">
        <v>893</v>
      </c>
      <c r="G376" s="1" t="s">
        <v>852</v>
      </c>
      <c r="H376" s="12">
        <v>4224.2</v>
      </c>
    </row>
    <row r="377" spans="1:8" ht="12.75" customHeight="1">
      <c r="A377" s="1" t="s">
        <v>387</v>
      </c>
      <c r="B377" s="1" t="s">
        <v>1293</v>
      </c>
      <c r="C377" s="1" t="s">
        <v>866</v>
      </c>
      <c r="D377" s="10">
        <v>2</v>
      </c>
      <c r="E377" s="11">
        <v>44594</v>
      </c>
      <c r="F377" s="1" t="s">
        <v>851</v>
      </c>
      <c r="G377" s="1" t="s">
        <v>852</v>
      </c>
      <c r="H377" s="12">
        <v>5012.82</v>
      </c>
    </row>
    <row r="378" spans="1:8" ht="12.75" customHeight="1">
      <c r="A378" s="1" t="s">
        <v>388</v>
      </c>
      <c r="B378" s="1" t="s">
        <v>1294</v>
      </c>
      <c r="C378" s="1" t="s">
        <v>854</v>
      </c>
      <c r="D378" s="10">
        <v>0</v>
      </c>
      <c r="E378" s="11">
        <v>45628</v>
      </c>
      <c r="F378" s="1" t="s">
        <v>851</v>
      </c>
      <c r="G378" s="1" t="s">
        <v>852</v>
      </c>
      <c r="H378" s="12">
        <v>4530.1000000000004</v>
      </c>
    </row>
    <row r="379" spans="1:8" ht="12.75" customHeight="1">
      <c r="A379" s="1" t="s">
        <v>389</v>
      </c>
      <c r="B379" s="1" t="s">
        <v>1295</v>
      </c>
      <c r="C379" s="1" t="s">
        <v>863</v>
      </c>
      <c r="D379" s="10">
        <v>0</v>
      </c>
      <c r="E379" s="11">
        <v>45635</v>
      </c>
      <c r="F379" s="1" t="s">
        <v>851</v>
      </c>
      <c r="G379" s="1" t="s">
        <v>852</v>
      </c>
      <c r="H379" s="12">
        <v>3209.8</v>
      </c>
    </row>
    <row r="380" spans="1:8" ht="12.75" customHeight="1">
      <c r="A380" s="1" t="s">
        <v>390</v>
      </c>
      <c r="B380" s="1" t="s">
        <v>1296</v>
      </c>
      <c r="C380" s="1" t="s">
        <v>861</v>
      </c>
      <c r="D380" s="10">
        <v>0</v>
      </c>
      <c r="E380" s="11">
        <v>44593</v>
      </c>
      <c r="F380" s="1" t="s">
        <v>880</v>
      </c>
      <c r="G380" s="1" t="s">
        <v>852</v>
      </c>
      <c r="H380" s="12">
        <v>5153.47</v>
      </c>
    </row>
    <row r="381" spans="1:8" ht="12.75" customHeight="1">
      <c r="A381" s="1" t="s">
        <v>391</v>
      </c>
      <c r="B381" s="1" t="s">
        <v>1297</v>
      </c>
      <c r="C381" s="1" t="s">
        <v>861</v>
      </c>
      <c r="D381" s="10">
        <v>0</v>
      </c>
      <c r="E381" s="11">
        <v>44593</v>
      </c>
      <c r="F381" s="1" t="s">
        <v>851</v>
      </c>
      <c r="G381" s="1" t="s">
        <v>852</v>
      </c>
      <c r="H381" s="12">
        <v>5080.54</v>
      </c>
    </row>
    <row r="382" spans="1:8" ht="12.75" customHeight="1">
      <c r="A382" s="1" t="s">
        <v>392</v>
      </c>
      <c r="B382" s="1" t="s">
        <v>1298</v>
      </c>
      <c r="C382" s="1" t="s">
        <v>866</v>
      </c>
      <c r="D382" s="10">
        <v>0</v>
      </c>
      <c r="E382" s="11">
        <v>44531</v>
      </c>
      <c r="F382" s="1" t="s">
        <v>851</v>
      </c>
      <c r="G382" s="1" t="s">
        <v>852</v>
      </c>
      <c r="H382" s="12">
        <v>4803.53</v>
      </c>
    </row>
    <row r="383" spans="1:8" ht="12.75" customHeight="1">
      <c r="A383" s="1" t="s">
        <v>393</v>
      </c>
      <c r="B383" s="1" t="s">
        <v>1299</v>
      </c>
      <c r="C383" s="1" t="s">
        <v>923</v>
      </c>
      <c r="D383" s="10">
        <v>0</v>
      </c>
      <c r="E383" s="11">
        <v>44532</v>
      </c>
      <c r="F383" s="1" t="s">
        <v>851</v>
      </c>
      <c r="G383" s="1" t="s">
        <v>852</v>
      </c>
      <c r="H383" s="12">
        <v>3292.3</v>
      </c>
    </row>
    <row r="384" spans="1:8" ht="12.75" customHeight="1">
      <c r="A384" s="1" t="s">
        <v>394</v>
      </c>
      <c r="B384" s="1" t="s">
        <v>1300</v>
      </c>
      <c r="C384" s="1" t="s">
        <v>909</v>
      </c>
      <c r="D384" s="10">
        <v>0</v>
      </c>
      <c r="E384" s="11">
        <v>45187</v>
      </c>
      <c r="F384" s="1" t="s">
        <v>851</v>
      </c>
      <c r="G384" s="1" t="s">
        <v>852</v>
      </c>
      <c r="H384" s="12">
        <v>5201.25</v>
      </c>
    </row>
    <row r="385" spans="1:8" ht="12.75" customHeight="1">
      <c r="A385" s="1" t="s">
        <v>395</v>
      </c>
      <c r="B385" s="1" t="s">
        <v>1301</v>
      </c>
      <c r="C385" s="1" t="s">
        <v>866</v>
      </c>
      <c r="D385" s="10">
        <v>1</v>
      </c>
      <c r="E385" s="11">
        <v>44718</v>
      </c>
      <c r="F385" s="1" t="s">
        <v>851</v>
      </c>
      <c r="G385" s="1" t="s">
        <v>852</v>
      </c>
      <c r="H385" s="12">
        <v>4707.71</v>
      </c>
    </row>
    <row r="386" spans="1:8" ht="12.75" customHeight="1">
      <c r="A386" s="1" t="s">
        <v>396</v>
      </c>
      <c r="B386" s="1" t="s">
        <v>1302</v>
      </c>
      <c r="C386" s="1" t="s">
        <v>1303</v>
      </c>
      <c r="D386" s="10">
        <v>2</v>
      </c>
      <c r="E386" s="11">
        <v>44531</v>
      </c>
      <c r="F386" s="1" t="s">
        <v>851</v>
      </c>
      <c r="G386" s="1" t="s">
        <v>852</v>
      </c>
      <c r="H386" s="12">
        <v>6239.56</v>
      </c>
    </row>
    <row r="387" spans="1:8" ht="12.75" customHeight="1">
      <c r="A387" s="1" t="s">
        <v>397</v>
      </c>
      <c r="B387" s="1" t="s">
        <v>1304</v>
      </c>
      <c r="C387" s="1" t="s">
        <v>878</v>
      </c>
      <c r="D387" s="10">
        <v>0</v>
      </c>
      <c r="E387" s="11">
        <v>45635</v>
      </c>
      <c r="F387" s="1" t="s">
        <v>851</v>
      </c>
      <c r="G387" s="1" t="s">
        <v>852</v>
      </c>
      <c r="H387" s="12">
        <v>1963.46</v>
      </c>
    </row>
    <row r="388" spans="1:8" ht="12.75" customHeight="1">
      <c r="A388" s="1" t="s">
        <v>398</v>
      </c>
      <c r="B388" s="1" t="s">
        <v>1305</v>
      </c>
      <c r="C388" s="1" t="s">
        <v>863</v>
      </c>
      <c r="D388" s="10">
        <v>0</v>
      </c>
      <c r="E388" s="11">
        <v>45581</v>
      </c>
      <c r="F388" s="1" t="s">
        <v>851</v>
      </c>
      <c r="G388" s="1" t="s">
        <v>852</v>
      </c>
      <c r="H388" s="12">
        <v>4058.92</v>
      </c>
    </row>
    <row r="389" spans="1:8" ht="12.75" customHeight="1">
      <c r="A389" s="1" t="s">
        <v>399</v>
      </c>
      <c r="B389" s="1" t="s">
        <v>1306</v>
      </c>
      <c r="C389" s="1" t="s">
        <v>1307</v>
      </c>
      <c r="D389" s="10">
        <v>1</v>
      </c>
      <c r="E389" s="11">
        <v>45488</v>
      </c>
      <c r="F389" s="1" t="s">
        <v>851</v>
      </c>
      <c r="G389" s="1" t="s">
        <v>852</v>
      </c>
      <c r="H389" s="12">
        <v>4055.77</v>
      </c>
    </row>
    <row r="390" spans="1:8" ht="12.75" customHeight="1">
      <c r="A390" s="1" t="s">
        <v>400</v>
      </c>
      <c r="B390" s="1" t="s">
        <v>1308</v>
      </c>
      <c r="C390" s="1" t="s">
        <v>866</v>
      </c>
      <c r="D390" s="10">
        <v>2</v>
      </c>
      <c r="E390" s="11">
        <v>44565</v>
      </c>
      <c r="F390" s="1" t="s">
        <v>851</v>
      </c>
      <c r="G390" s="1" t="s">
        <v>852</v>
      </c>
      <c r="H390" s="12">
        <v>4617.4799999999996</v>
      </c>
    </row>
    <row r="391" spans="1:8" ht="12.75" customHeight="1">
      <c r="A391" s="1" t="s">
        <v>401</v>
      </c>
      <c r="B391" s="1" t="s">
        <v>1309</v>
      </c>
      <c r="C391" s="1" t="s">
        <v>863</v>
      </c>
      <c r="D391" s="10">
        <v>0</v>
      </c>
      <c r="E391" s="11">
        <v>45614</v>
      </c>
      <c r="F391" s="1" t="s">
        <v>851</v>
      </c>
      <c r="G391" s="1" t="s">
        <v>852</v>
      </c>
      <c r="H391" s="12">
        <v>4058.92</v>
      </c>
    </row>
    <row r="392" spans="1:8" ht="12.75" customHeight="1">
      <c r="A392" s="1" t="s">
        <v>402</v>
      </c>
      <c r="B392" s="1" t="s">
        <v>1310</v>
      </c>
      <c r="C392" s="1" t="s">
        <v>854</v>
      </c>
      <c r="D392" s="10">
        <v>0</v>
      </c>
      <c r="E392" s="11">
        <v>45628</v>
      </c>
      <c r="F392" s="1" t="s">
        <v>893</v>
      </c>
      <c r="G392" s="1" t="s">
        <v>852</v>
      </c>
      <c r="H392" s="12">
        <v>4085.24</v>
      </c>
    </row>
    <row r="393" spans="1:8" ht="12.75" customHeight="1">
      <c r="A393" s="1" t="s">
        <v>403</v>
      </c>
      <c r="B393" s="1" t="s">
        <v>1311</v>
      </c>
      <c r="C393" s="1" t="s">
        <v>927</v>
      </c>
      <c r="D393" s="10">
        <v>2</v>
      </c>
      <c r="E393" s="11">
        <v>45084</v>
      </c>
      <c r="F393" s="1" t="s">
        <v>880</v>
      </c>
      <c r="G393" s="1" t="s">
        <v>852</v>
      </c>
      <c r="H393" s="12">
        <v>12521.41</v>
      </c>
    </row>
    <row r="394" spans="1:8" ht="12.75" customHeight="1">
      <c r="A394" s="1" t="s">
        <v>404</v>
      </c>
      <c r="B394" s="1" t="s">
        <v>1312</v>
      </c>
      <c r="C394" s="1" t="s">
        <v>866</v>
      </c>
      <c r="D394" s="10">
        <v>0</v>
      </c>
      <c r="E394" s="11">
        <v>44970</v>
      </c>
      <c r="F394" s="1" t="s">
        <v>851</v>
      </c>
      <c r="G394" s="1" t="s">
        <v>852</v>
      </c>
      <c r="H394" s="12">
        <v>5223.6099999999997</v>
      </c>
    </row>
    <row r="395" spans="1:8" ht="12.75" customHeight="1">
      <c r="A395" s="1" t="s">
        <v>405</v>
      </c>
      <c r="B395" s="1" t="s">
        <v>1313</v>
      </c>
      <c r="C395" s="1" t="s">
        <v>866</v>
      </c>
      <c r="D395" s="10">
        <v>1</v>
      </c>
      <c r="E395" s="11">
        <v>44531</v>
      </c>
      <c r="F395" s="1" t="s">
        <v>851</v>
      </c>
      <c r="G395" s="1" t="s">
        <v>852</v>
      </c>
      <c r="H395" s="12">
        <v>4140.53</v>
      </c>
    </row>
    <row r="396" spans="1:8" ht="12.75" customHeight="1">
      <c r="A396" s="1" t="s">
        <v>406</v>
      </c>
      <c r="B396" s="1" t="s">
        <v>1314</v>
      </c>
      <c r="C396" s="1" t="s">
        <v>863</v>
      </c>
      <c r="D396" s="10">
        <v>0</v>
      </c>
      <c r="E396" s="11">
        <v>45509</v>
      </c>
      <c r="F396" s="1" t="s">
        <v>851</v>
      </c>
      <c r="G396" s="1" t="s">
        <v>852</v>
      </c>
      <c r="H396" s="12">
        <v>4633.18</v>
      </c>
    </row>
    <row r="397" spans="1:8" ht="12.75" customHeight="1">
      <c r="A397" s="1" t="s">
        <v>407</v>
      </c>
      <c r="B397" s="1" t="s">
        <v>1315</v>
      </c>
      <c r="C397" s="1" t="s">
        <v>863</v>
      </c>
      <c r="D397" s="10">
        <v>1</v>
      </c>
      <c r="E397" s="11">
        <v>45593</v>
      </c>
      <c r="F397" s="1" t="s">
        <v>851</v>
      </c>
      <c r="G397" s="1" t="s">
        <v>852</v>
      </c>
      <c r="H397" s="12">
        <v>4455.6899999999996</v>
      </c>
    </row>
    <row r="398" spans="1:8" ht="12.75" customHeight="1">
      <c r="A398" s="1" t="s">
        <v>408</v>
      </c>
      <c r="B398" s="1" t="s">
        <v>1316</v>
      </c>
      <c r="C398" s="1" t="s">
        <v>861</v>
      </c>
      <c r="D398" s="10">
        <v>0</v>
      </c>
      <c r="E398" s="11">
        <v>45061</v>
      </c>
      <c r="F398" s="1" t="s">
        <v>851</v>
      </c>
      <c r="G398" s="1" t="s">
        <v>852</v>
      </c>
      <c r="H398" s="12">
        <v>4224.2</v>
      </c>
    </row>
    <row r="399" spans="1:8" ht="12.75" customHeight="1">
      <c r="A399" s="1" t="s">
        <v>409</v>
      </c>
      <c r="B399" s="1" t="s">
        <v>1317</v>
      </c>
      <c r="C399" s="1" t="s">
        <v>1318</v>
      </c>
      <c r="D399" s="10">
        <v>2</v>
      </c>
      <c r="E399" s="11">
        <v>44602</v>
      </c>
      <c r="F399" s="1" t="s">
        <v>851</v>
      </c>
      <c r="G399" s="1" t="s">
        <v>852</v>
      </c>
      <c r="H399" s="12">
        <v>4257.13</v>
      </c>
    </row>
    <row r="400" spans="1:8" ht="12.75" customHeight="1">
      <c r="A400" s="1" t="s">
        <v>410</v>
      </c>
      <c r="B400" s="1" t="s">
        <v>1319</v>
      </c>
      <c r="C400" s="1" t="s">
        <v>861</v>
      </c>
      <c r="D400" s="10">
        <v>1</v>
      </c>
      <c r="E400" s="11">
        <v>44963</v>
      </c>
      <c r="F400" s="1" t="s">
        <v>1137</v>
      </c>
      <c r="G400" s="1" t="s">
        <v>852</v>
      </c>
      <c r="H400" s="12">
        <v>3276.54</v>
      </c>
    </row>
    <row r="401" spans="1:8" ht="12.75" customHeight="1">
      <c r="A401" s="1" t="s">
        <v>411</v>
      </c>
      <c r="B401" s="1" t="s">
        <v>1320</v>
      </c>
      <c r="C401" s="1" t="s">
        <v>866</v>
      </c>
      <c r="D401" s="10">
        <v>0</v>
      </c>
      <c r="E401" s="11">
        <v>44532</v>
      </c>
      <c r="F401" s="1" t="s">
        <v>851</v>
      </c>
      <c r="G401" s="1" t="s">
        <v>852</v>
      </c>
      <c r="H401" s="12">
        <v>4140.53</v>
      </c>
    </row>
    <row r="402" spans="1:8" ht="12.75" customHeight="1">
      <c r="A402" s="1" t="s">
        <v>412</v>
      </c>
      <c r="B402" s="1" t="s">
        <v>1321</v>
      </c>
      <c r="C402" s="1" t="s">
        <v>870</v>
      </c>
      <c r="D402" s="10">
        <v>1</v>
      </c>
      <c r="E402" s="11">
        <v>45474</v>
      </c>
      <c r="F402" s="1" t="s">
        <v>851</v>
      </c>
      <c r="G402" s="1" t="s">
        <v>852</v>
      </c>
      <c r="H402" s="12">
        <v>5840.93</v>
      </c>
    </row>
    <row r="403" spans="1:8" ht="12.75" customHeight="1">
      <c r="A403" s="1" t="s">
        <v>413</v>
      </c>
      <c r="B403" s="1" t="s">
        <v>1322</v>
      </c>
      <c r="C403" s="1" t="s">
        <v>866</v>
      </c>
      <c r="D403" s="10">
        <v>0</v>
      </c>
      <c r="E403" s="11">
        <v>44720</v>
      </c>
      <c r="F403" s="1" t="s">
        <v>851</v>
      </c>
      <c r="G403" s="1" t="s">
        <v>852</v>
      </c>
      <c r="H403" s="12">
        <v>4058.92</v>
      </c>
    </row>
    <row r="404" spans="1:8" ht="12.75" customHeight="1">
      <c r="A404" s="1" t="s">
        <v>414</v>
      </c>
      <c r="B404" s="1" t="s">
        <v>1323</v>
      </c>
      <c r="C404" s="1" t="s">
        <v>861</v>
      </c>
      <c r="D404" s="10">
        <v>0</v>
      </c>
      <c r="E404" s="11">
        <v>44977</v>
      </c>
      <c r="F404" s="1" t="s">
        <v>851</v>
      </c>
      <c r="G404" s="1" t="s">
        <v>852</v>
      </c>
      <c r="H404" s="12">
        <v>4224.2</v>
      </c>
    </row>
    <row r="405" spans="1:8" ht="12.75" customHeight="1">
      <c r="A405" s="1" t="s">
        <v>415</v>
      </c>
      <c r="B405" s="1" t="s">
        <v>1324</v>
      </c>
      <c r="C405" s="1" t="s">
        <v>863</v>
      </c>
      <c r="D405" s="10">
        <v>3</v>
      </c>
      <c r="E405" s="11">
        <v>45607</v>
      </c>
      <c r="F405" s="1" t="s">
        <v>1091</v>
      </c>
      <c r="G405" s="1" t="s">
        <v>852</v>
      </c>
      <c r="H405" s="12">
        <v>4979.28</v>
      </c>
    </row>
    <row r="406" spans="1:8" ht="12.75" customHeight="1">
      <c r="A406" s="1" t="s">
        <v>416</v>
      </c>
      <c r="B406" s="1" t="s">
        <v>1325</v>
      </c>
      <c r="C406" s="1" t="s">
        <v>861</v>
      </c>
      <c r="D406" s="10">
        <v>1</v>
      </c>
      <c r="E406" s="11">
        <v>44963</v>
      </c>
      <c r="F406" s="1" t="s">
        <v>880</v>
      </c>
      <c r="G406" s="1" t="s">
        <v>852</v>
      </c>
      <c r="H406" s="12">
        <v>5089.7299999999996</v>
      </c>
    </row>
    <row r="407" spans="1:8" ht="12.75" customHeight="1">
      <c r="A407" s="1" t="s">
        <v>417</v>
      </c>
      <c r="B407" s="1" t="s">
        <v>1326</v>
      </c>
      <c r="C407" s="1" t="s">
        <v>866</v>
      </c>
      <c r="D407" s="10">
        <v>0</v>
      </c>
      <c r="E407" s="11">
        <v>44532</v>
      </c>
      <c r="F407" s="1" t="s">
        <v>851</v>
      </c>
      <c r="G407" s="1" t="s">
        <v>852</v>
      </c>
      <c r="H407" s="12">
        <v>4860.29</v>
      </c>
    </row>
    <row r="408" spans="1:8" ht="12.75" customHeight="1">
      <c r="A408" s="1" t="s">
        <v>418</v>
      </c>
      <c r="B408" s="1" t="s">
        <v>1327</v>
      </c>
      <c r="C408" s="1" t="s">
        <v>923</v>
      </c>
      <c r="D408" s="10">
        <v>1</v>
      </c>
      <c r="E408" s="11">
        <v>44531</v>
      </c>
      <c r="F408" s="1" t="s">
        <v>851</v>
      </c>
      <c r="G408" s="1" t="s">
        <v>852</v>
      </c>
      <c r="H408" s="12">
        <v>2762.19</v>
      </c>
    </row>
    <row r="409" spans="1:8" ht="12.75" customHeight="1">
      <c r="A409" s="1" t="s">
        <v>419</v>
      </c>
      <c r="B409" s="1" t="s">
        <v>1328</v>
      </c>
      <c r="C409" s="1" t="s">
        <v>866</v>
      </c>
      <c r="D409" s="10">
        <v>0</v>
      </c>
      <c r="E409" s="11">
        <v>44587</v>
      </c>
      <c r="F409" s="1" t="s">
        <v>851</v>
      </c>
      <c r="G409" s="1" t="s">
        <v>852</v>
      </c>
      <c r="H409" s="12">
        <v>4341.32</v>
      </c>
    </row>
    <row r="410" spans="1:8" ht="12.75" customHeight="1">
      <c r="A410" s="1" t="s">
        <v>420</v>
      </c>
      <c r="B410" s="1" t="s">
        <v>1329</v>
      </c>
      <c r="C410" s="1" t="s">
        <v>861</v>
      </c>
      <c r="D410" s="10">
        <v>0</v>
      </c>
      <c r="E410" s="11">
        <v>44532</v>
      </c>
      <c r="F410" s="1" t="s">
        <v>851</v>
      </c>
      <c r="G410" s="1" t="s">
        <v>852</v>
      </c>
      <c r="H410" s="12">
        <v>4612.59</v>
      </c>
    </row>
    <row r="411" spans="1:8" ht="12.75" customHeight="1">
      <c r="A411" s="1" t="s">
        <v>421</v>
      </c>
      <c r="B411" s="1" t="s">
        <v>1330</v>
      </c>
      <c r="C411" s="1" t="s">
        <v>866</v>
      </c>
      <c r="D411" s="10">
        <v>1</v>
      </c>
      <c r="E411" s="11">
        <v>44949</v>
      </c>
      <c r="F411" s="1" t="s">
        <v>851</v>
      </c>
      <c r="G411" s="1" t="s">
        <v>852</v>
      </c>
      <c r="H411" s="12">
        <v>4692.01</v>
      </c>
    </row>
    <row r="412" spans="1:8" ht="12.75" customHeight="1">
      <c r="A412" s="1" t="s">
        <v>422</v>
      </c>
      <c r="B412" s="1" t="s">
        <v>1331</v>
      </c>
      <c r="C412" s="1" t="s">
        <v>916</v>
      </c>
      <c r="D412" s="10">
        <v>0</v>
      </c>
      <c r="E412" s="11">
        <v>45642</v>
      </c>
      <c r="F412" s="1" t="s">
        <v>851</v>
      </c>
      <c r="G412" s="1" t="s">
        <v>852</v>
      </c>
      <c r="H412" s="12">
        <v>1155.56</v>
      </c>
    </row>
    <row r="413" spans="1:8" ht="12.75" customHeight="1">
      <c r="A413" s="1" t="s">
        <v>423</v>
      </c>
      <c r="B413" s="1" t="s">
        <v>1332</v>
      </c>
      <c r="C413" s="1" t="s">
        <v>870</v>
      </c>
      <c r="D413" s="10">
        <v>0</v>
      </c>
      <c r="E413" s="11">
        <v>44532</v>
      </c>
      <c r="F413" s="1" t="s">
        <v>851</v>
      </c>
      <c r="G413" s="1" t="s">
        <v>852</v>
      </c>
      <c r="H413" s="12">
        <v>5168.21</v>
      </c>
    </row>
    <row r="414" spans="1:8" ht="12.75" customHeight="1">
      <c r="A414" s="1" t="s">
        <v>424</v>
      </c>
      <c r="B414" s="1" t="s">
        <v>1333</v>
      </c>
      <c r="C414" s="1" t="s">
        <v>863</v>
      </c>
      <c r="D414" s="10">
        <v>0</v>
      </c>
      <c r="E414" s="11">
        <v>45313</v>
      </c>
      <c r="F414" s="1" t="s">
        <v>851</v>
      </c>
      <c r="G414" s="1" t="s">
        <v>852</v>
      </c>
      <c r="H414" s="12">
        <v>3877.56</v>
      </c>
    </row>
    <row r="415" spans="1:8" ht="12.75" customHeight="1">
      <c r="A415" s="1" t="s">
        <v>425</v>
      </c>
      <c r="B415" s="1" t="s">
        <v>1334</v>
      </c>
      <c r="C415" s="1" t="s">
        <v>923</v>
      </c>
      <c r="D415" s="10">
        <v>1</v>
      </c>
      <c r="E415" s="11">
        <v>44531</v>
      </c>
      <c r="F415" s="1" t="s">
        <v>851</v>
      </c>
      <c r="G415" s="1" t="s">
        <v>852</v>
      </c>
      <c r="H415" s="12">
        <v>2635.86</v>
      </c>
    </row>
    <row r="416" spans="1:8" ht="12.75" customHeight="1">
      <c r="A416" s="1" t="s">
        <v>426</v>
      </c>
      <c r="B416" s="1" t="s">
        <v>1335</v>
      </c>
      <c r="C416" s="1" t="s">
        <v>866</v>
      </c>
      <c r="D416" s="10">
        <v>0</v>
      </c>
      <c r="E416" s="11">
        <v>44532</v>
      </c>
      <c r="F416" s="1" t="s">
        <v>851</v>
      </c>
      <c r="G416" s="1" t="s">
        <v>852</v>
      </c>
      <c r="H416" s="12">
        <v>5194.99</v>
      </c>
    </row>
    <row r="417" spans="1:8" ht="12.75" customHeight="1">
      <c r="A417" s="1" t="s">
        <v>427</v>
      </c>
      <c r="B417" s="1" t="s">
        <v>1336</v>
      </c>
      <c r="C417" s="1" t="s">
        <v>863</v>
      </c>
      <c r="D417" s="10">
        <v>0</v>
      </c>
      <c r="E417" s="11">
        <v>45355</v>
      </c>
      <c r="F417" s="1" t="s">
        <v>851</v>
      </c>
      <c r="G417" s="1" t="s">
        <v>852</v>
      </c>
      <c r="H417" s="12">
        <v>4341.32</v>
      </c>
    </row>
    <row r="418" spans="1:8" ht="12.75" customHeight="1">
      <c r="A418" s="1" t="s">
        <v>428</v>
      </c>
      <c r="B418" s="1" t="s">
        <v>1337</v>
      </c>
      <c r="C418" s="1" t="s">
        <v>866</v>
      </c>
      <c r="D418" s="10">
        <v>0</v>
      </c>
      <c r="E418" s="11">
        <v>45180</v>
      </c>
      <c r="F418" s="1" t="s">
        <v>851</v>
      </c>
      <c r="G418" s="1" t="s">
        <v>852</v>
      </c>
      <c r="H418" s="12">
        <v>4623.72</v>
      </c>
    </row>
    <row r="419" spans="1:8" ht="12.75" customHeight="1">
      <c r="A419" s="1" t="s">
        <v>429</v>
      </c>
      <c r="B419" s="1" t="s">
        <v>1338</v>
      </c>
      <c r="C419" s="1" t="s">
        <v>861</v>
      </c>
      <c r="D419" s="10">
        <v>0</v>
      </c>
      <c r="E419" s="11">
        <v>45293</v>
      </c>
      <c r="F419" s="1" t="s">
        <v>851</v>
      </c>
      <c r="G419" s="1" t="s">
        <v>852</v>
      </c>
      <c r="H419" s="12">
        <v>5094.24</v>
      </c>
    </row>
    <row r="420" spans="1:8" ht="12.75" customHeight="1">
      <c r="A420" s="1" t="s">
        <v>430</v>
      </c>
      <c r="B420" s="1" t="s">
        <v>1339</v>
      </c>
      <c r="C420" s="1" t="s">
        <v>909</v>
      </c>
      <c r="D420" s="10">
        <v>0</v>
      </c>
      <c r="E420" s="11">
        <v>44531</v>
      </c>
      <c r="F420" s="1" t="s">
        <v>851</v>
      </c>
      <c r="G420" s="1" t="s">
        <v>852</v>
      </c>
      <c r="H420" s="12">
        <v>6114.61</v>
      </c>
    </row>
    <row r="421" spans="1:8" ht="12.75" customHeight="1">
      <c r="A421" s="1" t="s">
        <v>431</v>
      </c>
      <c r="B421" s="1" t="s">
        <v>1340</v>
      </c>
      <c r="C421" s="1" t="s">
        <v>866</v>
      </c>
      <c r="D421" s="10">
        <v>1</v>
      </c>
      <c r="E421" s="11">
        <v>44531</v>
      </c>
      <c r="F421" s="1" t="s">
        <v>851</v>
      </c>
      <c r="G421" s="1" t="s">
        <v>852</v>
      </c>
      <c r="H421" s="12">
        <v>4806.09</v>
      </c>
    </row>
    <row r="422" spans="1:8" ht="12.75" customHeight="1">
      <c r="A422" s="1" t="s">
        <v>432</v>
      </c>
      <c r="B422" s="1" t="s">
        <v>1341</v>
      </c>
      <c r="C422" s="1" t="s">
        <v>863</v>
      </c>
      <c r="D422" s="10">
        <v>1</v>
      </c>
      <c r="E422" s="11">
        <v>45342</v>
      </c>
      <c r="F422" s="1" t="s">
        <v>857</v>
      </c>
      <c r="G422" s="1" t="s">
        <v>852</v>
      </c>
      <c r="H422" s="12">
        <v>4645.8599999999997</v>
      </c>
    </row>
    <row r="423" spans="1:8" ht="12.75" customHeight="1">
      <c r="A423" s="1" t="s">
        <v>433</v>
      </c>
      <c r="B423" s="1" t="s">
        <v>1342</v>
      </c>
      <c r="C423" s="1" t="s">
        <v>861</v>
      </c>
      <c r="D423" s="10">
        <v>0</v>
      </c>
      <c r="E423" s="11">
        <v>45084</v>
      </c>
      <c r="F423" s="1" t="s">
        <v>857</v>
      </c>
      <c r="G423" s="1" t="s">
        <v>852</v>
      </c>
      <c r="H423" s="12">
        <v>5424.55</v>
      </c>
    </row>
    <row r="424" spans="1:8" ht="12.75" customHeight="1">
      <c r="A424" s="1" t="s">
        <v>434</v>
      </c>
      <c r="B424" s="1" t="s">
        <v>1343</v>
      </c>
      <c r="C424" s="1" t="s">
        <v>863</v>
      </c>
      <c r="D424" s="10">
        <v>0</v>
      </c>
      <c r="E424" s="11">
        <v>45474</v>
      </c>
      <c r="F424" s="1" t="s">
        <v>857</v>
      </c>
      <c r="G424" s="1" t="s">
        <v>852</v>
      </c>
      <c r="H424" s="12">
        <v>4058.92</v>
      </c>
    </row>
    <row r="425" spans="1:8" ht="12.75" customHeight="1">
      <c r="A425" s="1" t="s">
        <v>435</v>
      </c>
      <c r="B425" s="1" t="s">
        <v>1344</v>
      </c>
      <c r="C425" s="1" t="s">
        <v>863</v>
      </c>
      <c r="D425" s="10">
        <v>2</v>
      </c>
      <c r="E425" s="11">
        <v>45342</v>
      </c>
      <c r="F425" s="1" t="s">
        <v>851</v>
      </c>
      <c r="G425" s="1" t="s">
        <v>852</v>
      </c>
      <c r="H425" s="12">
        <v>5125.16</v>
      </c>
    </row>
    <row r="426" spans="1:8" ht="12.75" customHeight="1">
      <c r="A426" s="1" t="s">
        <v>436</v>
      </c>
      <c r="B426" s="1" t="s">
        <v>1345</v>
      </c>
      <c r="C426" s="1" t="s">
        <v>863</v>
      </c>
      <c r="D426" s="10">
        <v>0</v>
      </c>
      <c r="E426" s="11">
        <v>45432</v>
      </c>
      <c r="F426" s="1" t="s">
        <v>851</v>
      </c>
      <c r="G426" s="1" t="s">
        <v>852</v>
      </c>
      <c r="H426" s="12">
        <v>4058.92</v>
      </c>
    </row>
    <row r="427" spans="1:8" ht="12.75" customHeight="1">
      <c r="A427" s="1" t="s">
        <v>437</v>
      </c>
      <c r="B427" s="1" t="s">
        <v>1346</v>
      </c>
      <c r="C427" s="1" t="s">
        <v>863</v>
      </c>
      <c r="D427" s="10">
        <v>1</v>
      </c>
      <c r="E427" s="11">
        <v>45404</v>
      </c>
      <c r="F427" s="1" t="s">
        <v>857</v>
      </c>
      <c r="G427" s="1" t="s">
        <v>852</v>
      </c>
      <c r="H427" s="12">
        <v>4666.9399999999996</v>
      </c>
    </row>
    <row r="428" spans="1:8" ht="12.75" customHeight="1">
      <c r="A428" s="1" t="s">
        <v>438</v>
      </c>
      <c r="B428" s="1" t="s">
        <v>1347</v>
      </c>
      <c r="C428" s="1" t="s">
        <v>863</v>
      </c>
      <c r="D428" s="10">
        <v>0</v>
      </c>
      <c r="E428" s="11">
        <v>45327</v>
      </c>
      <c r="F428" s="1" t="s">
        <v>851</v>
      </c>
      <c r="G428" s="1" t="s">
        <v>852</v>
      </c>
      <c r="H428" s="12">
        <v>4692.45</v>
      </c>
    </row>
    <row r="429" spans="1:8" ht="12.75" customHeight="1">
      <c r="A429" s="1" t="s">
        <v>439</v>
      </c>
      <c r="B429" s="1" t="s">
        <v>1348</v>
      </c>
      <c r="C429" s="1" t="s">
        <v>863</v>
      </c>
      <c r="D429" s="10">
        <v>2</v>
      </c>
      <c r="E429" s="11">
        <v>45607</v>
      </c>
      <c r="F429" s="1" t="s">
        <v>851</v>
      </c>
      <c r="G429" s="1" t="s">
        <v>852</v>
      </c>
      <c r="H429" s="12">
        <v>5057.03</v>
      </c>
    </row>
    <row r="430" spans="1:8" ht="12.75" customHeight="1">
      <c r="A430" s="1" t="s">
        <v>440</v>
      </c>
      <c r="B430" s="1" t="s">
        <v>1349</v>
      </c>
      <c r="C430" s="1" t="s">
        <v>927</v>
      </c>
      <c r="D430" s="10">
        <v>0</v>
      </c>
      <c r="E430" s="11">
        <v>44531</v>
      </c>
      <c r="F430" s="1" t="s">
        <v>851</v>
      </c>
      <c r="G430" s="1" t="s">
        <v>852</v>
      </c>
      <c r="H430" s="12">
        <v>11276.31</v>
      </c>
    </row>
    <row r="431" spans="1:8" ht="12.75" customHeight="1">
      <c r="A431" s="1" t="s">
        <v>441</v>
      </c>
      <c r="B431" s="1" t="s">
        <v>1350</v>
      </c>
      <c r="C431" s="1" t="s">
        <v>863</v>
      </c>
      <c r="D431" s="10">
        <v>1</v>
      </c>
      <c r="E431" s="11">
        <v>45474</v>
      </c>
      <c r="F431" s="1" t="s">
        <v>851</v>
      </c>
      <c r="G431" s="1" t="s">
        <v>852</v>
      </c>
      <c r="H431" s="12">
        <v>4058.92</v>
      </c>
    </row>
    <row r="432" spans="1:8" ht="12.75" customHeight="1">
      <c r="A432" s="1" t="s">
        <v>442</v>
      </c>
      <c r="B432" s="1" t="s">
        <v>1351</v>
      </c>
      <c r="C432" s="1" t="s">
        <v>866</v>
      </c>
      <c r="D432" s="10">
        <v>0</v>
      </c>
      <c r="E432" s="11">
        <v>44727</v>
      </c>
      <c r="F432" s="1" t="s">
        <v>851</v>
      </c>
      <c r="G432" s="1" t="s">
        <v>852</v>
      </c>
      <c r="H432" s="12">
        <v>4341.32</v>
      </c>
    </row>
    <row r="433" spans="1:8" ht="12.75" customHeight="1">
      <c r="A433" s="1" t="s">
        <v>443</v>
      </c>
      <c r="B433" s="1" t="s">
        <v>1352</v>
      </c>
      <c r="C433" s="1" t="s">
        <v>863</v>
      </c>
      <c r="D433" s="10">
        <v>2</v>
      </c>
      <c r="E433" s="11">
        <v>45264</v>
      </c>
      <c r="F433" s="1" t="s">
        <v>851</v>
      </c>
      <c r="G433" s="1" t="s">
        <v>852</v>
      </c>
      <c r="H433" s="12">
        <v>4752.8100000000004</v>
      </c>
    </row>
    <row r="434" spans="1:8" ht="12.75" customHeight="1">
      <c r="A434" s="1" t="s">
        <v>444</v>
      </c>
      <c r="B434" s="1" t="s">
        <v>1353</v>
      </c>
      <c r="C434" s="1" t="s">
        <v>866</v>
      </c>
      <c r="D434" s="10">
        <v>1</v>
      </c>
      <c r="E434" s="11">
        <v>44531</v>
      </c>
      <c r="F434" s="1" t="s">
        <v>851</v>
      </c>
      <c r="G434" s="1" t="s">
        <v>852</v>
      </c>
      <c r="H434" s="12">
        <v>4422.93</v>
      </c>
    </row>
    <row r="435" spans="1:8" ht="12.75" customHeight="1">
      <c r="A435" s="1" t="s">
        <v>445</v>
      </c>
      <c r="B435" s="1" t="s">
        <v>1354</v>
      </c>
      <c r="C435" s="1" t="s">
        <v>1355</v>
      </c>
      <c r="D435" s="10">
        <v>0</v>
      </c>
      <c r="E435" s="11">
        <v>44531</v>
      </c>
      <c r="F435" s="1" t="s">
        <v>851</v>
      </c>
      <c r="G435" s="1" t="s">
        <v>852</v>
      </c>
      <c r="H435" s="12">
        <v>11013.23</v>
      </c>
    </row>
    <row r="436" spans="1:8" ht="12.75" customHeight="1">
      <c r="A436" s="1" t="s">
        <v>446</v>
      </c>
      <c r="B436" s="1" t="s">
        <v>1356</v>
      </c>
      <c r="C436" s="1" t="s">
        <v>866</v>
      </c>
      <c r="D436" s="10">
        <v>0</v>
      </c>
      <c r="E436" s="11">
        <v>44991</v>
      </c>
      <c r="F436" s="1" t="s">
        <v>893</v>
      </c>
      <c r="G436" s="1" t="s">
        <v>852</v>
      </c>
      <c r="H436" s="12">
        <v>4058.92</v>
      </c>
    </row>
    <row r="437" spans="1:8" ht="12.75" customHeight="1">
      <c r="A437" s="1" t="s">
        <v>447</v>
      </c>
      <c r="B437" s="1" t="s">
        <v>1357</v>
      </c>
      <c r="C437" s="1" t="s">
        <v>866</v>
      </c>
      <c r="D437" s="10">
        <v>0</v>
      </c>
      <c r="E437" s="11">
        <v>44531</v>
      </c>
      <c r="F437" s="1" t="s">
        <v>851</v>
      </c>
      <c r="G437" s="1" t="s">
        <v>852</v>
      </c>
      <c r="H437" s="12">
        <v>5718.93</v>
      </c>
    </row>
    <row r="438" spans="1:8" ht="12.75" customHeight="1">
      <c r="A438" s="1" t="s">
        <v>448</v>
      </c>
      <c r="B438" s="1" t="s">
        <v>1358</v>
      </c>
      <c r="C438" s="1" t="s">
        <v>1359</v>
      </c>
      <c r="D438" s="10">
        <v>0</v>
      </c>
      <c r="E438" s="11">
        <v>44531</v>
      </c>
      <c r="F438" s="1" t="s">
        <v>851</v>
      </c>
      <c r="G438" s="1" t="s">
        <v>852</v>
      </c>
      <c r="H438" s="12">
        <v>5050.5</v>
      </c>
    </row>
    <row r="439" spans="1:8" ht="12.75" customHeight="1">
      <c r="A439" s="1" t="s">
        <v>449</v>
      </c>
      <c r="B439" s="1" t="s">
        <v>1360</v>
      </c>
      <c r="C439" s="1" t="s">
        <v>866</v>
      </c>
      <c r="D439" s="10">
        <v>0</v>
      </c>
      <c r="E439" s="11">
        <v>44597</v>
      </c>
      <c r="F439" s="1" t="s">
        <v>851</v>
      </c>
      <c r="G439" s="1" t="s">
        <v>852</v>
      </c>
      <c r="H439" s="12">
        <v>4058.92</v>
      </c>
    </row>
    <row r="440" spans="1:8" ht="12.75" customHeight="1">
      <c r="A440" s="1" t="s">
        <v>450</v>
      </c>
      <c r="B440" s="1" t="s">
        <v>1361</v>
      </c>
      <c r="C440" s="1" t="s">
        <v>866</v>
      </c>
      <c r="D440" s="10">
        <v>1</v>
      </c>
      <c r="E440" s="11">
        <v>45026</v>
      </c>
      <c r="F440" s="1" t="s">
        <v>857</v>
      </c>
      <c r="G440" s="1" t="s">
        <v>852</v>
      </c>
      <c r="H440" s="12">
        <v>3877.56</v>
      </c>
    </row>
    <row r="441" spans="1:8" ht="12.75" customHeight="1">
      <c r="A441" s="1" t="s">
        <v>451</v>
      </c>
      <c r="B441" s="1" t="s">
        <v>1362</v>
      </c>
      <c r="C441" s="1" t="s">
        <v>861</v>
      </c>
      <c r="D441" s="10">
        <v>0</v>
      </c>
      <c r="E441" s="11">
        <v>44589</v>
      </c>
      <c r="F441" s="1" t="s">
        <v>851</v>
      </c>
      <c r="G441" s="1" t="s">
        <v>852</v>
      </c>
      <c r="H441" s="12">
        <v>4506.6000000000004</v>
      </c>
    </row>
    <row r="442" spans="1:8" ht="12.75" customHeight="1">
      <c r="A442" s="1" t="s">
        <v>452</v>
      </c>
      <c r="B442" s="1" t="s">
        <v>1363</v>
      </c>
      <c r="C442" s="1" t="s">
        <v>919</v>
      </c>
      <c r="D442" s="10">
        <v>0</v>
      </c>
      <c r="E442" s="11">
        <v>45295</v>
      </c>
      <c r="F442" s="1" t="s">
        <v>851</v>
      </c>
      <c r="G442" s="1" t="s">
        <v>852</v>
      </c>
      <c r="H442" s="12">
        <v>1352.17</v>
      </c>
    </row>
    <row r="443" spans="1:8" ht="12.75" customHeight="1">
      <c r="A443" s="1" t="s">
        <v>453</v>
      </c>
      <c r="B443" s="1" t="s">
        <v>1364</v>
      </c>
      <c r="C443" s="1" t="s">
        <v>863</v>
      </c>
      <c r="D443" s="10">
        <v>2</v>
      </c>
      <c r="E443" s="11">
        <v>45313</v>
      </c>
      <c r="F443" s="1" t="s">
        <v>851</v>
      </c>
      <c r="G443" s="1" t="s">
        <v>852</v>
      </c>
      <c r="H443" s="12">
        <v>4635.25</v>
      </c>
    </row>
    <row r="444" spans="1:8" ht="12.75" customHeight="1">
      <c r="A444" s="1" t="s">
        <v>454</v>
      </c>
      <c r="B444" s="1" t="s">
        <v>1365</v>
      </c>
      <c r="C444" s="1" t="s">
        <v>1366</v>
      </c>
      <c r="D444" s="10">
        <v>1</v>
      </c>
      <c r="E444" s="11">
        <v>45614</v>
      </c>
      <c r="F444" s="1" t="s">
        <v>851</v>
      </c>
      <c r="G444" s="1" t="s">
        <v>852</v>
      </c>
      <c r="H444" s="12">
        <v>5032.3999999999996</v>
      </c>
    </row>
    <row r="445" spans="1:8" ht="12.75" customHeight="1">
      <c r="A445" s="1" t="s">
        <v>455</v>
      </c>
      <c r="B445" s="1" t="s">
        <v>1367</v>
      </c>
      <c r="C445" s="1" t="s">
        <v>919</v>
      </c>
      <c r="D445" s="10">
        <v>0</v>
      </c>
      <c r="E445" s="11">
        <v>45295</v>
      </c>
      <c r="F445" s="1" t="s">
        <v>851</v>
      </c>
      <c r="G445" s="1" t="s">
        <v>852</v>
      </c>
      <c r="H445" s="12">
        <v>1352.17</v>
      </c>
    </row>
    <row r="446" spans="1:8" ht="12.75" customHeight="1">
      <c r="A446" s="1" t="s">
        <v>456</v>
      </c>
      <c r="B446" s="1" t="s">
        <v>1368</v>
      </c>
      <c r="C446" s="1" t="s">
        <v>856</v>
      </c>
      <c r="D446" s="10">
        <v>0</v>
      </c>
      <c r="E446" s="11">
        <v>45635</v>
      </c>
      <c r="F446" s="1" t="s">
        <v>851</v>
      </c>
      <c r="G446" s="1" t="s">
        <v>852</v>
      </c>
      <c r="H446" s="12">
        <v>3533.4</v>
      </c>
    </row>
    <row r="447" spans="1:8" ht="12.75" customHeight="1">
      <c r="A447" s="1" t="s">
        <v>457</v>
      </c>
      <c r="B447" s="1" t="s">
        <v>1369</v>
      </c>
      <c r="C447" s="1" t="s">
        <v>870</v>
      </c>
      <c r="D447" s="10">
        <v>0</v>
      </c>
      <c r="E447" s="11">
        <v>45614</v>
      </c>
      <c r="F447" s="1" t="s">
        <v>851</v>
      </c>
      <c r="G447" s="1" t="s">
        <v>852</v>
      </c>
      <c r="H447" s="12">
        <v>5006.22</v>
      </c>
    </row>
    <row r="448" spans="1:8" ht="12.75" customHeight="1">
      <c r="A448" s="1" t="s">
        <v>458</v>
      </c>
      <c r="B448" s="1" t="s">
        <v>1370</v>
      </c>
      <c r="C448" s="1" t="s">
        <v>870</v>
      </c>
      <c r="D448" s="10">
        <v>0</v>
      </c>
      <c r="E448" s="11">
        <v>44584</v>
      </c>
      <c r="F448" s="1" t="s">
        <v>857</v>
      </c>
      <c r="G448" s="1" t="s">
        <v>852</v>
      </c>
      <c r="H448" s="12">
        <v>4885.8100000000004</v>
      </c>
    </row>
    <row r="449" spans="1:8" ht="12.75" customHeight="1">
      <c r="A449" s="1" t="s">
        <v>459</v>
      </c>
      <c r="B449" s="1" t="s">
        <v>1371</v>
      </c>
      <c r="C449" s="1" t="s">
        <v>870</v>
      </c>
      <c r="D449" s="10">
        <v>0</v>
      </c>
      <c r="E449" s="11">
        <v>44531</v>
      </c>
      <c r="F449" s="1" t="s">
        <v>851</v>
      </c>
      <c r="G449" s="1" t="s">
        <v>852</v>
      </c>
      <c r="H449" s="12">
        <v>5168.21</v>
      </c>
    </row>
    <row r="450" spans="1:8" ht="12.75" customHeight="1">
      <c r="A450" s="1" t="s">
        <v>460</v>
      </c>
      <c r="B450" s="1" t="s">
        <v>1372</v>
      </c>
      <c r="C450" s="1" t="s">
        <v>1161</v>
      </c>
      <c r="D450" s="10">
        <v>0</v>
      </c>
      <c r="E450" s="11">
        <v>44593</v>
      </c>
      <c r="F450" s="1" t="s">
        <v>851</v>
      </c>
      <c r="G450" s="1" t="s">
        <v>852</v>
      </c>
      <c r="H450" s="12">
        <v>4224.2</v>
      </c>
    </row>
    <row r="451" spans="1:8" ht="12.75" customHeight="1">
      <c r="A451" s="1" t="s">
        <v>461</v>
      </c>
      <c r="B451" s="1" t="s">
        <v>1373</v>
      </c>
      <c r="C451" s="1" t="s">
        <v>878</v>
      </c>
      <c r="D451" s="10">
        <v>0</v>
      </c>
      <c r="E451" s="11">
        <v>45363</v>
      </c>
      <c r="F451" s="1" t="s">
        <v>851</v>
      </c>
      <c r="G451" s="1" t="s">
        <v>852</v>
      </c>
      <c r="H451" s="12">
        <v>2265.1</v>
      </c>
    </row>
    <row r="452" spans="1:8" ht="12.75" customHeight="1">
      <c r="A452" s="1" t="s">
        <v>462</v>
      </c>
      <c r="B452" s="1" t="s">
        <v>1374</v>
      </c>
      <c r="C452" s="1" t="s">
        <v>927</v>
      </c>
      <c r="D452" s="10">
        <v>0</v>
      </c>
      <c r="E452" s="11">
        <v>44532</v>
      </c>
      <c r="F452" s="1" t="s">
        <v>851</v>
      </c>
      <c r="G452" s="1" t="s">
        <v>852</v>
      </c>
      <c r="H452" s="12">
        <v>11276.31</v>
      </c>
    </row>
    <row r="453" spans="1:8" ht="12.75" customHeight="1">
      <c r="A453" s="1" t="s">
        <v>463</v>
      </c>
      <c r="B453" s="1" t="s">
        <v>1375</v>
      </c>
      <c r="C453" s="1" t="s">
        <v>863</v>
      </c>
      <c r="D453" s="10">
        <v>0</v>
      </c>
      <c r="E453" s="11">
        <v>45593</v>
      </c>
      <c r="F453" s="1" t="s">
        <v>857</v>
      </c>
      <c r="G453" s="1" t="s">
        <v>852</v>
      </c>
      <c r="H453" s="12">
        <v>4159.96</v>
      </c>
    </row>
    <row r="454" spans="1:8" ht="12.75" customHeight="1">
      <c r="A454" s="1" t="s">
        <v>464</v>
      </c>
      <c r="B454" s="1" t="s">
        <v>1376</v>
      </c>
      <c r="C454" s="1" t="s">
        <v>870</v>
      </c>
      <c r="D454" s="10">
        <v>0</v>
      </c>
      <c r="E454" s="11">
        <v>44714</v>
      </c>
      <c r="F454" s="1" t="s">
        <v>893</v>
      </c>
      <c r="G454" s="1" t="s">
        <v>852</v>
      </c>
      <c r="H454" s="12">
        <v>5168.21</v>
      </c>
    </row>
    <row r="455" spans="1:8" ht="12.75" customHeight="1">
      <c r="A455" s="1" t="s">
        <v>465</v>
      </c>
      <c r="B455" s="1" t="s">
        <v>1377</v>
      </c>
      <c r="C455" s="1" t="s">
        <v>1045</v>
      </c>
      <c r="D455" s="10">
        <v>2</v>
      </c>
      <c r="E455" s="11">
        <v>45271</v>
      </c>
      <c r="F455" s="1" t="s">
        <v>851</v>
      </c>
      <c r="G455" s="1" t="s">
        <v>852</v>
      </c>
      <c r="H455" s="12">
        <v>6841.1</v>
      </c>
    </row>
    <row r="456" spans="1:8" ht="12.75" customHeight="1">
      <c r="A456" s="1" t="s">
        <v>466</v>
      </c>
      <c r="B456" s="1" t="s">
        <v>1378</v>
      </c>
      <c r="C456" s="1" t="s">
        <v>866</v>
      </c>
      <c r="D456" s="10">
        <v>3</v>
      </c>
      <c r="E456" s="11">
        <v>44532</v>
      </c>
      <c r="F456" s="1" t="s">
        <v>851</v>
      </c>
      <c r="G456" s="1" t="s">
        <v>852</v>
      </c>
      <c r="H456" s="12">
        <v>5069.66</v>
      </c>
    </row>
    <row r="457" spans="1:8" ht="12.75" customHeight="1">
      <c r="A457" s="1" t="s">
        <v>467</v>
      </c>
      <c r="B457" s="1" t="s">
        <v>1379</v>
      </c>
      <c r="C457" s="1" t="s">
        <v>866</v>
      </c>
      <c r="D457" s="10">
        <v>0</v>
      </c>
      <c r="E457" s="11">
        <v>45096</v>
      </c>
      <c r="F457" s="1" t="s">
        <v>851</v>
      </c>
      <c r="G457" s="1" t="s">
        <v>852</v>
      </c>
      <c r="H457" s="12">
        <v>5127.57</v>
      </c>
    </row>
    <row r="458" spans="1:8" ht="12.75" customHeight="1">
      <c r="A458" s="1" t="s">
        <v>468</v>
      </c>
      <c r="B458" s="1" t="s">
        <v>1380</v>
      </c>
      <c r="C458" s="1" t="s">
        <v>866</v>
      </c>
      <c r="D458" s="10">
        <v>1</v>
      </c>
      <c r="E458" s="11">
        <v>44531</v>
      </c>
      <c r="F458" s="1" t="s">
        <v>851</v>
      </c>
      <c r="G458" s="1" t="s">
        <v>852</v>
      </c>
      <c r="H458" s="12">
        <v>4140.53</v>
      </c>
    </row>
    <row r="459" spans="1:8" ht="12.75" customHeight="1">
      <c r="A459" s="1" t="s">
        <v>469</v>
      </c>
      <c r="B459" s="1" t="s">
        <v>1381</v>
      </c>
      <c r="C459" s="1" t="s">
        <v>866</v>
      </c>
      <c r="D459" s="10">
        <v>1</v>
      </c>
      <c r="E459" s="11">
        <v>44594</v>
      </c>
      <c r="F459" s="1" t="s">
        <v>851</v>
      </c>
      <c r="G459" s="1" t="s">
        <v>852</v>
      </c>
      <c r="H459" s="12">
        <v>4641</v>
      </c>
    </row>
    <row r="460" spans="1:8" ht="12.75" customHeight="1">
      <c r="A460" s="1" t="s">
        <v>470</v>
      </c>
      <c r="B460" s="1" t="s">
        <v>1382</v>
      </c>
      <c r="C460" s="1" t="s">
        <v>863</v>
      </c>
      <c r="D460" s="10">
        <v>0</v>
      </c>
      <c r="E460" s="11">
        <v>45593</v>
      </c>
      <c r="F460" s="1" t="s">
        <v>851</v>
      </c>
      <c r="G460" s="1" t="s">
        <v>852</v>
      </c>
      <c r="H460" s="12">
        <v>5070.67</v>
      </c>
    </row>
    <row r="461" spans="1:8" ht="12.75" customHeight="1">
      <c r="A461" s="1" t="s">
        <v>471</v>
      </c>
      <c r="B461" s="1" t="s">
        <v>1383</v>
      </c>
      <c r="C461" s="1" t="s">
        <v>870</v>
      </c>
      <c r="D461" s="10">
        <v>0</v>
      </c>
      <c r="E461" s="11">
        <v>44578</v>
      </c>
      <c r="F461" s="1" t="s">
        <v>880</v>
      </c>
      <c r="G461" s="1" t="s">
        <v>852</v>
      </c>
      <c r="H461" s="12">
        <v>4969.1400000000003</v>
      </c>
    </row>
    <row r="462" spans="1:8" ht="12.75" customHeight="1">
      <c r="A462" s="1" t="s">
        <v>472</v>
      </c>
      <c r="B462" s="1" t="s">
        <v>1384</v>
      </c>
      <c r="C462" s="1" t="s">
        <v>866</v>
      </c>
      <c r="D462" s="10">
        <v>0</v>
      </c>
      <c r="E462" s="11">
        <v>44928</v>
      </c>
      <c r="F462" s="1" t="s">
        <v>851</v>
      </c>
      <c r="G462" s="1" t="s">
        <v>852</v>
      </c>
      <c r="H462" s="12">
        <v>4058.92</v>
      </c>
    </row>
    <row r="463" spans="1:8" ht="12.75" customHeight="1">
      <c r="A463" s="1" t="s">
        <v>473</v>
      </c>
      <c r="B463" s="1" t="s">
        <v>1385</v>
      </c>
      <c r="C463" s="1" t="s">
        <v>1386</v>
      </c>
      <c r="D463" s="10">
        <v>0</v>
      </c>
      <c r="E463" s="11">
        <v>44531</v>
      </c>
      <c r="F463" s="1" t="s">
        <v>851</v>
      </c>
      <c r="G463" s="1" t="s">
        <v>852</v>
      </c>
      <c r="H463" s="12">
        <v>16406.2</v>
      </c>
    </row>
    <row r="464" spans="1:8" ht="12.75" customHeight="1">
      <c r="A464" s="1" t="s">
        <v>474</v>
      </c>
      <c r="B464" s="1" t="s">
        <v>1387</v>
      </c>
      <c r="C464" s="1" t="s">
        <v>1388</v>
      </c>
      <c r="D464" s="10">
        <v>0</v>
      </c>
      <c r="E464" s="11">
        <v>45082</v>
      </c>
      <c r="F464" s="1" t="s">
        <v>851</v>
      </c>
      <c r="G464" s="1" t="s">
        <v>852</v>
      </c>
      <c r="H464" s="12">
        <v>23270.37</v>
      </c>
    </row>
    <row r="465" spans="1:8" ht="12.75" customHeight="1">
      <c r="A465" s="1" t="s">
        <v>475</v>
      </c>
      <c r="B465" s="1" t="s">
        <v>1389</v>
      </c>
      <c r="C465" s="1" t="s">
        <v>866</v>
      </c>
      <c r="D465" s="10">
        <v>0</v>
      </c>
      <c r="E465" s="11">
        <v>44729</v>
      </c>
      <c r="F465" s="1" t="s">
        <v>893</v>
      </c>
      <c r="G465" s="1" t="s">
        <v>852</v>
      </c>
      <c r="H465" s="12">
        <v>4341.32</v>
      </c>
    </row>
    <row r="466" spans="1:8" ht="12.75" customHeight="1">
      <c r="A466" s="1" t="s">
        <v>476</v>
      </c>
      <c r="B466" s="1" t="s">
        <v>1390</v>
      </c>
      <c r="C466" s="1" t="s">
        <v>866</v>
      </c>
      <c r="D466" s="10">
        <v>1</v>
      </c>
      <c r="E466" s="11">
        <v>45084</v>
      </c>
      <c r="F466" s="1" t="s">
        <v>880</v>
      </c>
      <c r="G466" s="1" t="s">
        <v>852</v>
      </c>
      <c r="H466" s="12">
        <v>4165.07</v>
      </c>
    </row>
    <row r="467" spans="1:8" ht="12.75" customHeight="1">
      <c r="A467" s="1" t="s">
        <v>477</v>
      </c>
      <c r="B467" s="1" t="s">
        <v>1391</v>
      </c>
      <c r="C467" s="1" t="s">
        <v>878</v>
      </c>
      <c r="D467" s="10">
        <v>0</v>
      </c>
      <c r="E467" s="11">
        <v>45145</v>
      </c>
      <c r="F467" s="1" t="s">
        <v>880</v>
      </c>
      <c r="G467" s="1" t="s">
        <v>852</v>
      </c>
      <c r="H467" s="12">
        <v>2911.79</v>
      </c>
    </row>
    <row r="468" spans="1:8" ht="12.75" customHeight="1">
      <c r="A468" s="1" t="s">
        <v>478</v>
      </c>
      <c r="B468" s="1" t="s">
        <v>1392</v>
      </c>
      <c r="C468" s="1" t="s">
        <v>863</v>
      </c>
      <c r="D468" s="10">
        <v>0</v>
      </c>
      <c r="E468" s="11">
        <v>45293</v>
      </c>
      <c r="F468" s="1" t="s">
        <v>851</v>
      </c>
      <c r="G468" s="1" t="s">
        <v>852</v>
      </c>
      <c r="H468" s="12">
        <v>4387.78</v>
      </c>
    </row>
    <row r="469" spans="1:8" ht="12.75" customHeight="1">
      <c r="A469" s="1" t="s">
        <v>479</v>
      </c>
      <c r="B469" s="1" t="s">
        <v>1393</v>
      </c>
      <c r="C469" s="1" t="s">
        <v>942</v>
      </c>
      <c r="D469" s="10">
        <v>3</v>
      </c>
      <c r="E469" s="11">
        <v>44531</v>
      </c>
      <c r="F469" s="1" t="s">
        <v>851</v>
      </c>
      <c r="G469" s="1" t="s">
        <v>852</v>
      </c>
      <c r="H469" s="12">
        <v>5221.58</v>
      </c>
    </row>
    <row r="470" spans="1:8" ht="12.75" customHeight="1">
      <c r="A470" s="1" t="s">
        <v>480</v>
      </c>
      <c r="B470" s="1" t="s">
        <v>1394</v>
      </c>
      <c r="C470" s="1" t="s">
        <v>870</v>
      </c>
      <c r="D470" s="10">
        <v>0</v>
      </c>
      <c r="E470" s="11">
        <v>44532</v>
      </c>
      <c r="F470" s="1" t="s">
        <v>851</v>
      </c>
      <c r="G470" s="1" t="s">
        <v>852</v>
      </c>
      <c r="H470" s="12">
        <v>5168.21</v>
      </c>
    </row>
    <row r="471" spans="1:8" ht="12.75" customHeight="1">
      <c r="A471" s="1" t="s">
        <v>481</v>
      </c>
      <c r="B471" s="1" t="s">
        <v>1395</v>
      </c>
      <c r="C471" s="1" t="s">
        <v>861</v>
      </c>
      <c r="D471" s="10">
        <v>1</v>
      </c>
      <c r="E471" s="11">
        <v>44531</v>
      </c>
      <c r="F471" s="1" t="s">
        <v>851</v>
      </c>
      <c r="G471" s="1" t="s">
        <v>852</v>
      </c>
      <c r="H471" s="12">
        <v>5222.74</v>
      </c>
    </row>
    <row r="472" spans="1:8" ht="12.75" customHeight="1">
      <c r="A472" s="1" t="s">
        <v>482</v>
      </c>
      <c r="B472" s="1" t="s">
        <v>1396</v>
      </c>
      <c r="C472" s="1" t="s">
        <v>861</v>
      </c>
      <c r="D472" s="10">
        <v>1</v>
      </c>
      <c r="E472" s="11">
        <v>44609</v>
      </c>
      <c r="F472" s="1" t="s">
        <v>893</v>
      </c>
      <c r="G472" s="1" t="s">
        <v>852</v>
      </c>
      <c r="H472" s="12">
        <v>4959.8</v>
      </c>
    </row>
    <row r="473" spans="1:8" ht="12.75" customHeight="1">
      <c r="A473" s="1" t="s">
        <v>483</v>
      </c>
      <c r="B473" s="1" t="s">
        <v>1397</v>
      </c>
      <c r="C473" s="1" t="s">
        <v>872</v>
      </c>
      <c r="D473" s="10">
        <v>0</v>
      </c>
      <c r="E473" s="11">
        <v>45068</v>
      </c>
      <c r="F473" s="1" t="s">
        <v>851</v>
      </c>
      <c r="G473" s="1" t="s">
        <v>852</v>
      </c>
      <c r="H473" s="12">
        <v>2596.27</v>
      </c>
    </row>
    <row r="474" spans="1:8" ht="12.75" customHeight="1">
      <c r="A474" s="1" t="s">
        <v>484</v>
      </c>
      <c r="B474" s="1" t="s">
        <v>1398</v>
      </c>
      <c r="C474" s="1" t="s">
        <v>1399</v>
      </c>
      <c r="D474" s="10">
        <v>0</v>
      </c>
      <c r="E474" s="11">
        <v>45215</v>
      </c>
      <c r="F474" s="1" t="s">
        <v>1143</v>
      </c>
      <c r="G474" s="1" t="s">
        <v>852</v>
      </c>
      <c r="H474" s="12">
        <v>12693.27</v>
      </c>
    </row>
    <row r="475" spans="1:8" ht="12.75" customHeight="1">
      <c r="A475" s="1" t="s">
        <v>485</v>
      </c>
      <c r="B475" s="1" t="s">
        <v>1400</v>
      </c>
      <c r="C475" s="1" t="s">
        <v>1047</v>
      </c>
      <c r="D475" s="10">
        <v>0</v>
      </c>
      <c r="E475" s="11">
        <v>44531</v>
      </c>
      <c r="F475" s="1" t="s">
        <v>851</v>
      </c>
      <c r="G475" s="1" t="s">
        <v>852</v>
      </c>
      <c r="H475" s="12">
        <v>2940.29</v>
      </c>
    </row>
    <row r="476" spans="1:8" ht="12.75" customHeight="1">
      <c r="A476" s="1" t="s">
        <v>486</v>
      </c>
      <c r="B476" s="1" t="s">
        <v>1401</v>
      </c>
      <c r="C476" s="1" t="s">
        <v>870</v>
      </c>
      <c r="D476" s="10">
        <v>0</v>
      </c>
      <c r="E476" s="11">
        <v>45250</v>
      </c>
      <c r="F476" s="1" t="s">
        <v>851</v>
      </c>
      <c r="G476" s="1" t="s">
        <v>852</v>
      </c>
      <c r="H476" s="12">
        <v>4602.59</v>
      </c>
    </row>
    <row r="477" spans="1:8" ht="12.75" customHeight="1">
      <c r="A477" s="1" t="s">
        <v>487</v>
      </c>
      <c r="B477" s="1" t="s">
        <v>1402</v>
      </c>
      <c r="C477" s="1" t="s">
        <v>863</v>
      </c>
      <c r="D477" s="10">
        <v>4</v>
      </c>
      <c r="E477" s="11">
        <v>45418</v>
      </c>
      <c r="F477" s="1" t="s">
        <v>851</v>
      </c>
      <c r="G477" s="1" t="s">
        <v>852</v>
      </c>
      <c r="H477" s="12">
        <v>4058.92</v>
      </c>
    </row>
    <row r="478" spans="1:8" ht="12.75" customHeight="1">
      <c r="A478" s="1" t="s">
        <v>488</v>
      </c>
      <c r="B478" s="1" t="s">
        <v>1403</v>
      </c>
      <c r="C478" s="1" t="s">
        <v>866</v>
      </c>
      <c r="D478" s="10">
        <v>1</v>
      </c>
      <c r="E478" s="11">
        <v>44586</v>
      </c>
      <c r="F478" s="1" t="s">
        <v>851</v>
      </c>
      <c r="G478" s="1" t="s">
        <v>852</v>
      </c>
      <c r="H478" s="12">
        <v>4341.32</v>
      </c>
    </row>
    <row r="479" spans="1:8" ht="12.75" customHeight="1">
      <c r="A479" s="1" t="s">
        <v>489</v>
      </c>
      <c r="B479" s="1" t="s">
        <v>1404</v>
      </c>
      <c r="C479" s="1" t="s">
        <v>866</v>
      </c>
      <c r="D479" s="10">
        <v>1</v>
      </c>
      <c r="E479" s="11">
        <v>44532</v>
      </c>
      <c r="F479" s="1" t="s">
        <v>851</v>
      </c>
      <c r="G479" s="1" t="s">
        <v>852</v>
      </c>
      <c r="H479" s="12">
        <v>4795.49</v>
      </c>
    </row>
    <row r="480" spans="1:8" ht="12.75" customHeight="1">
      <c r="A480" s="1" t="s">
        <v>490</v>
      </c>
      <c r="B480" s="1" t="s">
        <v>1405</v>
      </c>
      <c r="C480" s="1" t="s">
        <v>863</v>
      </c>
      <c r="D480" s="10">
        <v>0</v>
      </c>
      <c r="E480" s="11">
        <v>45567</v>
      </c>
      <c r="F480" s="1" t="s">
        <v>1143</v>
      </c>
      <c r="G480" s="1" t="s">
        <v>852</v>
      </c>
      <c r="H480" s="12">
        <v>3068.28</v>
      </c>
    </row>
    <row r="481" spans="1:8" ht="12.75" customHeight="1">
      <c r="A481" s="1" t="s">
        <v>491</v>
      </c>
      <c r="B481" s="1" t="s">
        <v>1406</v>
      </c>
      <c r="C481" s="1" t="s">
        <v>863</v>
      </c>
      <c r="D481" s="10">
        <v>3</v>
      </c>
      <c r="E481" s="11">
        <v>45342</v>
      </c>
      <c r="F481" s="1" t="s">
        <v>851</v>
      </c>
      <c r="G481" s="1" t="s">
        <v>852</v>
      </c>
      <c r="H481" s="12">
        <v>4058.92</v>
      </c>
    </row>
    <row r="482" spans="1:8" ht="12.75" customHeight="1">
      <c r="A482" s="1" t="s">
        <v>492</v>
      </c>
      <c r="B482" s="1" t="s">
        <v>1407</v>
      </c>
      <c r="C482" s="1" t="s">
        <v>866</v>
      </c>
      <c r="D482" s="10">
        <v>0</v>
      </c>
      <c r="E482" s="11">
        <v>44970</v>
      </c>
      <c r="F482" s="1" t="s">
        <v>857</v>
      </c>
      <c r="G482" s="1" t="s">
        <v>852</v>
      </c>
      <c r="H482" s="12">
        <v>4341.32</v>
      </c>
    </row>
    <row r="483" spans="1:8" ht="12.75" customHeight="1">
      <c r="A483" s="1" t="s">
        <v>493</v>
      </c>
      <c r="B483" s="1" t="s">
        <v>1408</v>
      </c>
      <c r="C483" s="1" t="s">
        <v>861</v>
      </c>
      <c r="D483" s="10">
        <v>2</v>
      </c>
      <c r="E483" s="11">
        <v>44532</v>
      </c>
      <c r="F483" s="1" t="s">
        <v>893</v>
      </c>
      <c r="G483" s="1" t="s">
        <v>852</v>
      </c>
      <c r="H483" s="12">
        <v>4690.01</v>
      </c>
    </row>
    <row r="484" spans="1:8" ht="12.75" customHeight="1">
      <c r="A484" s="1" t="s">
        <v>494</v>
      </c>
      <c r="B484" s="1" t="s">
        <v>1409</v>
      </c>
      <c r="C484" s="1" t="s">
        <v>870</v>
      </c>
      <c r="D484" s="10">
        <v>0</v>
      </c>
      <c r="E484" s="11">
        <v>44532</v>
      </c>
      <c r="F484" s="1" t="s">
        <v>851</v>
      </c>
      <c r="G484" s="1" t="s">
        <v>852</v>
      </c>
      <c r="H484" s="12">
        <v>5902.76</v>
      </c>
    </row>
    <row r="485" spans="1:8" ht="12.75" customHeight="1">
      <c r="A485" s="1" t="s">
        <v>495</v>
      </c>
      <c r="B485" s="1" t="s">
        <v>1410</v>
      </c>
      <c r="C485" s="1" t="s">
        <v>863</v>
      </c>
      <c r="D485" s="10">
        <v>0</v>
      </c>
      <c r="E485" s="11">
        <v>45363</v>
      </c>
      <c r="F485" s="1" t="s">
        <v>851</v>
      </c>
      <c r="G485" s="1" t="s">
        <v>852</v>
      </c>
      <c r="H485" s="12">
        <v>4058.92</v>
      </c>
    </row>
    <row r="486" spans="1:8" ht="12.75" customHeight="1">
      <c r="A486" s="1" t="s">
        <v>496</v>
      </c>
      <c r="B486" s="1" t="s">
        <v>1411</v>
      </c>
      <c r="C486" s="1" t="s">
        <v>866</v>
      </c>
      <c r="D486" s="10">
        <v>0</v>
      </c>
      <c r="E486" s="11">
        <v>44991</v>
      </c>
      <c r="F486" s="1" t="s">
        <v>851</v>
      </c>
      <c r="G486" s="1" t="s">
        <v>852</v>
      </c>
      <c r="H486" s="12">
        <v>4699.08</v>
      </c>
    </row>
    <row r="487" spans="1:8" ht="12.75" customHeight="1">
      <c r="A487" s="1" t="s">
        <v>497</v>
      </c>
      <c r="B487" s="1" t="s">
        <v>1412</v>
      </c>
      <c r="C487" s="1" t="s">
        <v>878</v>
      </c>
      <c r="D487" s="10">
        <v>0</v>
      </c>
      <c r="E487" s="11">
        <v>45264</v>
      </c>
      <c r="F487" s="1" t="s">
        <v>880</v>
      </c>
      <c r="G487" s="1" t="s">
        <v>852</v>
      </c>
      <c r="H487" s="12">
        <v>2642.16</v>
      </c>
    </row>
    <row r="488" spans="1:8" ht="12.75" customHeight="1">
      <c r="A488" s="1" t="s">
        <v>498</v>
      </c>
      <c r="B488" s="1" t="s">
        <v>1413</v>
      </c>
      <c r="C488" s="1" t="s">
        <v>861</v>
      </c>
      <c r="D488" s="10">
        <v>0</v>
      </c>
      <c r="E488" s="11">
        <v>45306</v>
      </c>
      <c r="F488" s="1" t="s">
        <v>851</v>
      </c>
      <c r="G488" s="1" t="s">
        <v>852</v>
      </c>
      <c r="H488" s="12">
        <v>4944.37</v>
      </c>
    </row>
    <row r="489" spans="1:8" ht="12.75" customHeight="1">
      <c r="A489" s="1" t="s">
        <v>499</v>
      </c>
      <c r="B489" s="1" t="s">
        <v>1414</v>
      </c>
      <c r="C489" s="1" t="s">
        <v>1415</v>
      </c>
      <c r="D489" s="10">
        <v>2</v>
      </c>
      <c r="E489" s="11">
        <v>45145</v>
      </c>
      <c r="F489" s="1" t="s">
        <v>880</v>
      </c>
      <c r="G489" s="1" t="s">
        <v>852</v>
      </c>
      <c r="H489" s="12">
        <v>6737.19</v>
      </c>
    </row>
    <row r="490" spans="1:8" ht="12.75" customHeight="1">
      <c r="A490" s="1" t="s">
        <v>500</v>
      </c>
      <c r="B490" s="1" t="s">
        <v>1416</v>
      </c>
      <c r="C490" s="1" t="s">
        <v>863</v>
      </c>
      <c r="D490" s="10">
        <v>3</v>
      </c>
      <c r="E490" s="11">
        <v>45342</v>
      </c>
      <c r="F490" s="1" t="s">
        <v>851</v>
      </c>
      <c r="G490" s="1" t="s">
        <v>852</v>
      </c>
      <c r="H490" s="12">
        <v>5133.04</v>
      </c>
    </row>
    <row r="491" spans="1:8" ht="12.75" customHeight="1">
      <c r="A491" s="1" t="s">
        <v>501</v>
      </c>
      <c r="B491" s="1" t="s">
        <v>1417</v>
      </c>
      <c r="C491" s="1" t="s">
        <v>866</v>
      </c>
      <c r="D491" s="10">
        <v>1</v>
      </c>
      <c r="E491" s="11">
        <v>45110</v>
      </c>
      <c r="F491" s="1" t="s">
        <v>857</v>
      </c>
      <c r="G491" s="1" t="s">
        <v>852</v>
      </c>
      <c r="H491" s="12">
        <v>4058.92</v>
      </c>
    </row>
    <row r="492" spans="1:8" ht="12.75" customHeight="1">
      <c r="A492" s="1" t="s">
        <v>502</v>
      </c>
      <c r="B492" s="1" t="s">
        <v>1418</v>
      </c>
      <c r="C492" s="1" t="s">
        <v>1212</v>
      </c>
      <c r="D492" s="10">
        <v>1</v>
      </c>
      <c r="E492" s="11">
        <v>45453</v>
      </c>
      <c r="F492" s="1" t="s">
        <v>851</v>
      </c>
      <c r="G492" s="1" t="s">
        <v>852</v>
      </c>
      <c r="H492" s="12">
        <v>2085.15</v>
      </c>
    </row>
    <row r="493" spans="1:8" ht="12.75" customHeight="1">
      <c r="A493" s="1" t="s">
        <v>503</v>
      </c>
      <c r="B493" s="1" t="s">
        <v>1419</v>
      </c>
      <c r="C493" s="1" t="s">
        <v>866</v>
      </c>
      <c r="D493" s="10">
        <v>0</v>
      </c>
      <c r="E493" s="11">
        <v>45139</v>
      </c>
      <c r="F493" s="1" t="s">
        <v>851</v>
      </c>
      <c r="G493" s="1" t="s">
        <v>852</v>
      </c>
      <c r="H493" s="12">
        <v>4341.32</v>
      </c>
    </row>
    <row r="494" spans="1:8" ht="12.75" customHeight="1">
      <c r="A494" s="1" t="s">
        <v>504</v>
      </c>
      <c r="B494" s="1" t="s">
        <v>1420</v>
      </c>
      <c r="C494" s="1" t="s">
        <v>861</v>
      </c>
      <c r="D494" s="10">
        <v>2</v>
      </c>
      <c r="E494" s="11">
        <v>44991</v>
      </c>
      <c r="F494" s="1" t="s">
        <v>851</v>
      </c>
      <c r="G494" s="1" t="s">
        <v>852</v>
      </c>
      <c r="H494" s="12">
        <v>4224.2</v>
      </c>
    </row>
    <row r="495" spans="1:8" ht="12.75" customHeight="1">
      <c r="A495" s="1" t="s">
        <v>505</v>
      </c>
      <c r="B495" s="1" t="s">
        <v>1421</v>
      </c>
      <c r="C495" s="1" t="s">
        <v>866</v>
      </c>
      <c r="D495" s="10">
        <v>0</v>
      </c>
      <c r="E495" s="11">
        <v>44914</v>
      </c>
      <c r="F495" s="1" t="s">
        <v>851</v>
      </c>
      <c r="G495" s="1" t="s">
        <v>852</v>
      </c>
      <c r="H495" s="12">
        <v>5086.01</v>
      </c>
    </row>
    <row r="496" spans="1:8" ht="12.75" customHeight="1">
      <c r="A496" s="1" t="s">
        <v>506</v>
      </c>
      <c r="B496" s="1" t="s">
        <v>1422</v>
      </c>
      <c r="C496" s="1" t="s">
        <v>866</v>
      </c>
      <c r="D496" s="10">
        <v>0</v>
      </c>
      <c r="E496" s="11">
        <v>44532</v>
      </c>
      <c r="F496" s="1" t="s">
        <v>857</v>
      </c>
      <c r="G496" s="1" t="s">
        <v>852</v>
      </c>
      <c r="H496" s="12">
        <v>5068.18</v>
      </c>
    </row>
    <row r="497" spans="1:8" ht="12.75" customHeight="1">
      <c r="A497" s="1" t="s">
        <v>507</v>
      </c>
      <c r="B497" s="1" t="s">
        <v>1423</v>
      </c>
      <c r="C497" s="1" t="s">
        <v>854</v>
      </c>
      <c r="D497" s="10">
        <v>0</v>
      </c>
      <c r="E497" s="11">
        <v>45474</v>
      </c>
      <c r="F497" s="1" t="s">
        <v>851</v>
      </c>
      <c r="G497" s="1" t="s">
        <v>852</v>
      </c>
      <c r="H497" s="12">
        <v>4224.2</v>
      </c>
    </row>
    <row r="498" spans="1:8" ht="12.75" customHeight="1">
      <c r="A498" s="1" t="s">
        <v>508</v>
      </c>
      <c r="B498" s="1" t="s">
        <v>1424</v>
      </c>
      <c r="C498" s="1" t="s">
        <v>921</v>
      </c>
      <c r="D498" s="10">
        <v>0</v>
      </c>
      <c r="E498" s="11">
        <v>45551</v>
      </c>
      <c r="F498" s="1" t="s">
        <v>851</v>
      </c>
      <c r="G498" s="1" t="s">
        <v>852</v>
      </c>
      <c r="H498" s="12">
        <v>2350.27</v>
      </c>
    </row>
    <row r="499" spans="1:8" ht="12.75" customHeight="1">
      <c r="A499" s="1" t="s">
        <v>509</v>
      </c>
      <c r="B499" s="1" t="s">
        <v>1425</v>
      </c>
      <c r="C499" s="1" t="s">
        <v>866</v>
      </c>
      <c r="D499" s="10">
        <v>1</v>
      </c>
      <c r="E499" s="11">
        <v>44532</v>
      </c>
      <c r="F499" s="1" t="s">
        <v>851</v>
      </c>
      <c r="G499" s="1" t="s">
        <v>852</v>
      </c>
      <c r="H499" s="12">
        <v>4422.93</v>
      </c>
    </row>
    <row r="500" spans="1:8" ht="12.75" customHeight="1">
      <c r="A500" s="1" t="s">
        <v>510</v>
      </c>
      <c r="B500" s="1" t="s">
        <v>1426</v>
      </c>
      <c r="C500" s="1" t="s">
        <v>863</v>
      </c>
      <c r="D500" s="10">
        <v>0</v>
      </c>
      <c r="E500" s="11">
        <v>45425</v>
      </c>
      <c r="F500" s="1" t="s">
        <v>851</v>
      </c>
      <c r="G500" s="1" t="s">
        <v>852</v>
      </c>
      <c r="H500" s="12">
        <v>4058.92</v>
      </c>
    </row>
    <row r="501" spans="1:8" ht="12.75" customHeight="1">
      <c r="A501" s="1" t="s">
        <v>511</v>
      </c>
      <c r="B501" s="1" t="s">
        <v>1427</v>
      </c>
      <c r="C501" s="1" t="s">
        <v>861</v>
      </c>
      <c r="D501" s="10">
        <v>0</v>
      </c>
      <c r="E501" s="11">
        <v>44609</v>
      </c>
      <c r="F501" s="1" t="s">
        <v>851</v>
      </c>
      <c r="G501" s="1" t="s">
        <v>852</v>
      </c>
      <c r="H501" s="12">
        <v>4512.58</v>
      </c>
    </row>
    <row r="502" spans="1:8" ht="12.75" customHeight="1">
      <c r="A502" s="1" t="s">
        <v>512</v>
      </c>
      <c r="B502" s="1" t="s">
        <v>1428</v>
      </c>
      <c r="C502" s="1" t="s">
        <v>863</v>
      </c>
      <c r="D502" s="10">
        <v>3</v>
      </c>
      <c r="E502" s="11">
        <v>45474</v>
      </c>
      <c r="F502" s="1" t="s">
        <v>851</v>
      </c>
      <c r="G502" s="1" t="s">
        <v>852</v>
      </c>
      <c r="H502" s="12">
        <v>4058.92</v>
      </c>
    </row>
    <row r="503" spans="1:8" ht="12.75" customHeight="1">
      <c r="A503" s="1" t="s">
        <v>513</v>
      </c>
      <c r="B503" s="1" t="s">
        <v>1429</v>
      </c>
      <c r="C503" s="1" t="s">
        <v>878</v>
      </c>
      <c r="D503" s="10">
        <v>0</v>
      </c>
      <c r="E503" s="11">
        <v>45642</v>
      </c>
      <c r="F503" s="1" t="s">
        <v>851</v>
      </c>
      <c r="G503" s="1" t="s">
        <v>852</v>
      </c>
      <c r="H503" s="12">
        <v>1035.98</v>
      </c>
    </row>
    <row r="504" spans="1:8" ht="12.75" customHeight="1">
      <c r="A504" s="1" t="s">
        <v>514</v>
      </c>
      <c r="B504" s="1" t="s">
        <v>1430</v>
      </c>
      <c r="C504" s="1" t="s">
        <v>861</v>
      </c>
      <c r="D504" s="10">
        <v>0</v>
      </c>
      <c r="E504" s="11">
        <v>44596</v>
      </c>
      <c r="F504" s="1" t="s">
        <v>851</v>
      </c>
      <c r="G504" s="1" t="s">
        <v>852</v>
      </c>
      <c r="H504" s="12">
        <v>5054.38</v>
      </c>
    </row>
    <row r="505" spans="1:8" ht="12.75" customHeight="1">
      <c r="A505" s="1" t="s">
        <v>515</v>
      </c>
      <c r="B505" s="1" t="s">
        <v>1431</v>
      </c>
      <c r="C505" s="1" t="s">
        <v>861</v>
      </c>
      <c r="D505" s="10">
        <v>0</v>
      </c>
      <c r="E505" s="11">
        <v>45306</v>
      </c>
      <c r="F505" s="1" t="s">
        <v>851</v>
      </c>
      <c r="G505" s="1" t="s">
        <v>852</v>
      </c>
      <c r="H505" s="12">
        <v>5130.8100000000004</v>
      </c>
    </row>
    <row r="506" spans="1:8" ht="12.75" customHeight="1">
      <c r="A506" s="1" t="s">
        <v>516</v>
      </c>
      <c r="B506" s="1" t="s">
        <v>1432</v>
      </c>
      <c r="C506" s="1" t="s">
        <v>923</v>
      </c>
      <c r="D506" s="10">
        <v>0</v>
      </c>
      <c r="E506" s="11">
        <v>44669</v>
      </c>
      <c r="F506" s="1" t="s">
        <v>851</v>
      </c>
      <c r="G506" s="1" t="s">
        <v>852</v>
      </c>
      <c r="H506" s="12">
        <v>3069.39</v>
      </c>
    </row>
    <row r="507" spans="1:8" ht="12.75" customHeight="1">
      <c r="A507" s="1" t="s">
        <v>517</v>
      </c>
      <c r="B507" s="1" t="s">
        <v>1433</v>
      </c>
      <c r="C507" s="1" t="s">
        <v>866</v>
      </c>
      <c r="D507" s="10">
        <v>0</v>
      </c>
      <c r="E507" s="11">
        <v>44531</v>
      </c>
      <c r="F507" s="1" t="s">
        <v>851</v>
      </c>
      <c r="G507" s="1" t="s">
        <v>852</v>
      </c>
      <c r="H507" s="12">
        <v>4422.93</v>
      </c>
    </row>
    <row r="508" spans="1:8" ht="12.75" customHeight="1">
      <c r="A508" s="1" t="s">
        <v>518</v>
      </c>
      <c r="B508" s="1" t="s">
        <v>1434</v>
      </c>
      <c r="C508" s="1" t="s">
        <v>866</v>
      </c>
      <c r="D508" s="10">
        <v>0</v>
      </c>
      <c r="E508" s="11">
        <v>45180</v>
      </c>
      <c r="F508" s="1" t="s">
        <v>880</v>
      </c>
      <c r="G508" s="1" t="s">
        <v>852</v>
      </c>
      <c r="H508" s="12">
        <v>4200.4399999999996</v>
      </c>
    </row>
    <row r="509" spans="1:8" ht="12.75" customHeight="1">
      <c r="A509" s="1" t="s">
        <v>519</v>
      </c>
      <c r="B509" s="1" t="s">
        <v>1435</v>
      </c>
      <c r="C509" s="1" t="s">
        <v>866</v>
      </c>
      <c r="D509" s="10">
        <v>2</v>
      </c>
      <c r="E509" s="11">
        <v>44963</v>
      </c>
      <c r="F509" s="1" t="s">
        <v>893</v>
      </c>
      <c r="G509" s="1" t="s">
        <v>852</v>
      </c>
      <c r="H509" s="12">
        <v>4058.92</v>
      </c>
    </row>
    <row r="510" spans="1:8" ht="12.75" customHeight="1">
      <c r="A510" s="1" t="s">
        <v>520</v>
      </c>
      <c r="B510" s="1" t="s">
        <v>1436</v>
      </c>
      <c r="C510" s="1" t="s">
        <v>866</v>
      </c>
      <c r="D510" s="10">
        <v>1</v>
      </c>
      <c r="E510" s="11">
        <v>45084</v>
      </c>
      <c r="F510" s="1" t="s">
        <v>893</v>
      </c>
      <c r="G510" s="1" t="s">
        <v>852</v>
      </c>
      <c r="H510" s="12">
        <v>4729.51</v>
      </c>
    </row>
    <row r="511" spans="1:8" ht="12.75" customHeight="1">
      <c r="A511" s="1" t="s">
        <v>521</v>
      </c>
      <c r="B511" s="1" t="s">
        <v>1437</v>
      </c>
      <c r="C511" s="1" t="s">
        <v>1438</v>
      </c>
      <c r="D511" s="10">
        <v>0</v>
      </c>
      <c r="E511" s="11">
        <v>44962</v>
      </c>
      <c r="F511" s="1" t="s">
        <v>851</v>
      </c>
      <c r="G511" s="1" t="s">
        <v>852</v>
      </c>
      <c r="H511" s="12">
        <v>24323.27</v>
      </c>
    </row>
    <row r="512" spans="1:8" ht="12.75" customHeight="1">
      <c r="A512" s="1" t="s">
        <v>522</v>
      </c>
      <c r="B512" s="1" t="s">
        <v>1439</v>
      </c>
      <c r="C512" s="1" t="s">
        <v>863</v>
      </c>
      <c r="D512" s="10">
        <v>3</v>
      </c>
      <c r="E512" s="11">
        <v>45327</v>
      </c>
      <c r="F512" s="1" t="s">
        <v>857</v>
      </c>
      <c r="G512" s="1" t="s">
        <v>852</v>
      </c>
      <c r="H512" s="12">
        <v>4647.12</v>
      </c>
    </row>
    <row r="513" spans="1:8" ht="12.75" customHeight="1">
      <c r="A513" s="1" t="s">
        <v>523</v>
      </c>
      <c r="B513" s="1" t="s">
        <v>1440</v>
      </c>
      <c r="C513" s="1" t="s">
        <v>866</v>
      </c>
      <c r="D513" s="10">
        <v>1</v>
      </c>
      <c r="E513" s="11">
        <v>45271</v>
      </c>
      <c r="F513" s="1" t="s">
        <v>851</v>
      </c>
      <c r="G513" s="1" t="s">
        <v>852</v>
      </c>
      <c r="H513" s="12">
        <v>4697.6099999999997</v>
      </c>
    </row>
    <row r="514" spans="1:8" ht="12.75" customHeight="1">
      <c r="A514" s="1" t="s">
        <v>524</v>
      </c>
      <c r="B514" s="1" t="s">
        <v>1441</v>
      </c>
      <c r="C514" s="1" t="s">
        <v>866</v>
      </c>
      <c r="D514" s="10">
        <v>0</v>
      </c>
      <c r="E514" s="11">
        <v>44540</v>
      </c>
      <c r="F514" s="1" t="s">
        <v>851</v>
      </c>
      <c r="G514" s="1" t="s">
        <v>852</v>
      </c>
      <c r="H514" s="12">
        <v>4786.21</v>
      </c>
    </row>
    <row r="515" spans="1:8" ht="12.75" customHeight="1">
      <c r="A515" s="1" t="s">
        <v>525</v>
      </c>
      <c r="B515" s="1" t="s">
        <v>1442</v>
      </c>
      <c r="C515" s="1" t="s">
        <v>866</v>
      </c>
      <c r="D515" s="10">
        <v>1</v>
      </c>
      <c r="E515" s="11">
        <v>44580</v>
      </c>
      <c r="F515" s="1" t="s">
        <v>880</v>
      </c>
      <c r="G515" s="1" t="s">
        <v>852</v>
      </c>
      <c r="H515" s="12">
        <v>4495.38</v>
      </c>
    </row>
    <row r="516" spans="1:8" ht="12.75" customHeight="1">
      <c r="A516" s="1" t="s">
        <v>526</v>
      </c>
      <c r="B516" s="1" t="s">
        <v>1443</v>
      </c>
      <c r="C516" s="1" t="s">
        <v>863</v>
      </c>
      <c r="D516" s="10">
        <v>2</v>
      </c>
      <c r="E516" s="11">
        <v>45327</v>
      </c>
      <c r="F516" s="1" t="s">
        <v>851</v>
      </c>
      <c r="G516" s="1" t="s">
        <v>852</v>
      </c>
      <c r="H516" s="12">
        <v>5054.9399999999996</v>
      </c>
    </row>
    <row r="517" spans="1:8" ht="12.75" customHeight="1">
      <c r="A517" s="1" t="s">
        <v>527</v>
      </c>
      <c r="B517" s="1" t="s">
        <v>1444</v>
      </c>
      <c r="C517" s="1" t="s">
        <v>1318</v>
      </c>
      <c r="D517" s="10">
        <v>0</v>
      </c>
      <c r="E517" s="11">
        <v>44532</v>
      </c>
      <c r="F517" s="1" t="s">
        <v>1137</v>
      </c>
      <c r="G517" s="1" t="s">
        <v>852</v>
      </c>
      <c r="H517" s="12">
        <v>3122.65</v>
      </c>
    </row>
    <row r="518" spans="1:8" ht="12.75" customHeight="1">
      <c r="A518" s="1" t="s">
        <v>528</v>
      </c>
      <c r="B518" s="1" t="s">
        <v>1445</v>
      </c>
      <c r="C518" s="1" t="s">
        <v>863</v>
      </c>
      <c r="D518" s="10">
        <v>2</v>
      </c>
      <c r="E518" s="11">
        <v>45642</v>
      </c>
      <c r="F518" s="1" t="s">
        <v>851</v>
      </c>
      <c r="G518" s="1" t="s">
        <v>852</v>
      </c>
      <c r="H518" s="12">
        <v>2485.62</v>
      </c>
    </row>
    <row r="519" spans="1:8" ht="12.75" customHeight="1">
      <c r="A519" s="1" t="s">
        <v>529</v>
      </c>
      <c r="B519" s="1" t="s">
        <v>1446</v>
      </c>
      <c r="C519" s="1" t="s">
        <v>861</v>
      </c>
      <c r="D519" s="10">
        <v>0</v>
      </c>
      <c r="E519" s="11">
        <v>44531</v>
      </c>
      <c r="F519" s="1" t="s">
        <v>851</v>
      </c>
      <c r="G519" s="1" t="s">
        <v>852</v>
      </c>
      <c r="H519" s="12">
        <v>5165.74</v>
      </c>
    </row>
    <row r="520" spans="1:8" ht="12.75" customHeight="1">
      <c r="A520" s="1" t="s">
        <v>530</v>
      </c>
      <c r="B520" s="1" t="s">
        <v>1447</v>
      </c>
      <c r="C520" s="1" t="s">
        <v>863</v>
      </c>
      <c r="D520" s="10">
        <v>2</v>
      </c>
      <c r="E520" s="11">
        <v>45516</v>
      </c>
      <c r="F520" s="1" t="s">
        <v>857</v>
      </c>
      <c r="G520" s="1" t="s">
        <v>852</v>
      </c>
      <c r="H520" s="12">
        <v>4403.84</v>
      </c>
    </row>
    <row r="521" spans="1:8" ht="12.75" customHeight="1">
      <c r="A521" s="1" t="s">
        <v>531</v>
      </c>
      <c r="B521" s="1" t="s">
        <v>1448</v>
      </c>
      <c r="C521" s="1" t="s">
        <v>866</v>
      </c>
      <c r="D521" s="10">
        <v>0</v>
      </c>
      <c r="E521" s="11">
        <v>44532</v>
      </c>
      <c r="F521" s="1" t="s">
        <v>857</v>
      </c>
      <c r="G521" s="1" t="s">
        <v>852</v>
      </c>
      <c r="H521" s="12">
        <v>4422.93</v>
      </c>
    </row>
    <row r="522" spans="1:8" ht="12.75" customHeight="1">
      <c r="A522" s="1" t="s">
        <v>532</v>
      </c>
      <c r="B522" s="1" t="s">
        <v>1449</v>
      </c>
      <c r="C522" s="1" t="s">
        <v>870</v>
      </c>
      <c r="D522" s="10">
        <v>0</v>
      </c>
      <c r="E522" s="11">
        <v>45551</v>
      </c>
      <c r="F522" s="1" t="s">
        <v>851</v>
      </c>
      <c r="G522" s="1" t="s">
        <v>852</v>
      </c>
      <c r="H522" s="12">
        <v>5891.48</v>
      </c>
    </row>
    <row r="523" spans="1:8" ht="12.75" customHeight="1">
      <c r="A523" s="1" t="s">
        <v>533</v>
      </c>
      <c r="B523" s="1" t="s">
        <v>1450</v>
      </c>
      <c r="C523" s="1" t="s">
        <v>872</v>
      </c>
      <c r="D523" s="10">
        <v>2</v>
      </c>
      <c r="E523" s="11">
        <v>44531</v>
      </c>
      <c r="F523" s="1" t="s">
        <v>851</v>
      </c>
      <c r="G523" s="1" t="s">
        <v>852</v>
      </c>
      <c r="H523" s="12">
        <v>2683.1</v>
      </c>
    </row>
    <row r="524" spans="1:8" ht="12.75" customHeight="1">
      <c r="A524" s="1" t="s">
        <v>534</v>
      </c>
      <c r="B524" s="1" t="s">
        <v>1451</v>
      </c>
      <c r="C524" s="1" t="s">
        <v>866</v>
      </c>
      <c r="D524" s="10">
        <v>1</v>
      </c>
      <c r="E524" s="11">
        <v>44531</v>
      </c>
      <c r="F524" s="1" t="s">
        <v>851</v>
      </c>
      <c r="G524" s="1" t="s">
        <v>852</v>
      </c>
      <c r="H524" s="12">
        <v>5156.07</v>
      </c>
    </row>
    <row r="525" spans="1:8" ht="12.75" customHeight="1">
      <c r="A525" s="1" t="s">
        <v>535</v>
      </c>
      <c r="B525" s="1" t="s">
        <v>1452</v>
      </c>
      <c r="C525" s="1" t="s">
        <v>866</v>
      </c>
      <c r="D525" s="10">
        <v>1</v>
      </c>
      <c r="E525" s="11">
        <v>44532</v>
      </c>
      <c r="F525" s="1" t="s">
        <v>893</v>
      </c>
      <c r="G525" s="1" t="s">
        <v>852</v>
      </c>
      <c r="H525" s="12">
        <v>4058.92</v>
      </c>
    </row>
    <row r="526" spans="1:8" ht="12.75" customHeight="1">
      <c r="A526" s="1" t="s">
        <v>536</v>
      </c>
      <c r="B526" s="1" t="s">
        <v>1453</v>
      </c>
      <c r="C526" s="1" t="s">
        <v>863</v>
      </c>
      <c r="D526" s="10">
        <v>1</v>
      </c>
      <c r="E526" s="11">
        <v>45567</v>
      </c>
      <c r="F526" s="1" t="s">
        <v>857</v>
      </c>
      <c r="G526" s="1" t="s">
        <v>852</v>
      </c>
      <c r="H526" s="12">
        <v>4058.92</v>
      </c>
    </row>
    <row r="527" spans="1:8" ht="12.75" customHeight="1">
      <c r="A527" s="1" t="s">
        <v>537</v>
      </c>
      <c r="B527" s="1" t="s">
        <v>1454</v>
      </c>
      <c r="C527" s="1" t="s">
        <v>866</v>
      </c>
      <c r="D527" s="10">
        <v>2</v>
      </c>
      <c r="E527" s="11">
        <v>44928</v>
      </c>
      <c r="F527" s="1" t="s">
        <v>851</v>
      </c>
      <c r="G527" s="1" t="s">
        <v>852</v>
      </c>
      <c r="H527" s="12">
        <v>4695.91</v>
      </c>
    </row>
    <row r="528" spans="1:8" ht="12.75" customHeight="1">
      <c r="A528" s="1" t="s">
        <v>538</v>
      </c>
      <c r="B528" s="1" t="s">
        <v>1455</v>
      </c>
      <c r="C528" s="1" t="s">
        <v>866</v>
      </c>
      <c r="D528" s="10">
        <v>0</v>
      </c>
      <c r="E528" s="11">
        <v>45084</v>
      </c>
      <c r="F528" s="1" t="s">
        <v>851</v>
      </c>
      <c r="G528" s="1" t="s">
        <v>852</v>
      </c>
      <c r="H528" s="12">
        <v>4058.92</v>
      </c>
    </row>
    <row r="529" spans="1:8" ht="12.75" customHeight="1">
      <c r="A529" s="1" t="s">
        <v>539</v>
      </c>
      <c r="B529" s="1" t="s">
        <v>1456</v>
      </c>
      <c r="C529" s="1" t="s">
        <v>942</v>
      </c>
      <c r="D529" s="10">
        <v>0</v>
      </c>
      <c r="E529" s="11">
        <v>44589</v>
      </c>
      <c r="F529" s="1" t="s">
        <v>880</v>
      </c>
      <c r="G529" s="1" t="s">
        <v>852</v>
      </c>
      <c r="H529" s="12">
        <v>5210.5200000000004</v>
      </c>
    </row>
    <row r="530" spans="1:8" ht="12.75" customHeight="1">
      <c r="A530" s="1" t="s">
        <v>540</v>
      </c>
      <c r="B530" s="1" t="s">
        <v>1457</v>
      </c>
      <c r="C530" s="1" t="s">
        <v>866</v>
      </c>
      <c r="D530" s="10">
        <v>1</v>
      </c>
      <c r="E530" s="11">
        <v>45061</v>
      </c>
      <c r="F530" s="1" t="s">
        <v>857</v>
      </c>
      <c r="G530" s="1" t="s">
        <v>852</v>
      </c>
      <c r="H530" s="12">
        <v>4448.38</v>
      </c>
    </row>
    <row r="531" spans="1:8" ht="12.75" customHeight="1">
      <c r="A531" s="1" t="s">
        <v>541</v>
      </c>
      <c r="B531" s="1" t="s">
        <v>1458</v>
      </c>
      <c r="C531" s="1" t="s">
        <v>866</v>
      </c>
      <c r="D531" s="10">
        <v>0</v>
      </c>
      <c r="E531" s="11">
        <v>44977</v>
      </c>
      <c r="F531" s="1" t="s">
        <v>851</v>
      </c>
      <c r="G531" s="1" t="s">
        <v>852</v>
      </c>
      <c r="H531" s="12">
        <v>4580.5200000000004</v>
      </c>
    </row>
    <row r="532" spans="1:8" ht="12.75" customHeight="1">
      <c r="A532" s="1" t="s">
        <v>542</v>
      </c>
      <c r="B532" s="1" t="s">
        <v>1459</v>
      </c>
      <c r="C532" s="1" t="s">
        <v>995</v>
      </c>
      <c r="D532" s="10">
        <v>1</v>
      </c>
      <c r="E532" s="11">
        <v>44586</v>
      </c>
      <c r="F532" s="1" t="s">
        <v>851</v>
      </c>
      <c r="G532" s="1" t="s">
        <v>852</v>
      </c>
      <c r="H532" s="12">
        <v>6334.98</v>
      </c>
    </row>
    <row r="533" spans="1:8" ht="12.75" customHeight="1">
      <c r="A533" s="1" t="s">
        <v>543</v>
      </c>
      <c r="B533" s="1" t="s">
        <v>1460</v>
      </c>
      <c r="C533" s="1" t="s">
        <v>866</v>
      </c>
      <c r="D533" s="10">
        <v>0</v>
      </c>
      <c r="E533" s="11">
        <v>45159</v>
      </c>
      <c r="F533" s="1" t="s">
        <v>880</v>
      </c>
      <c r="G533" s="1" t="s">
        <v>852</v>
      </c>
      <c r="H533" s="12">
        <v>4735.25</v>
      </c>
    </row>
    <row r="534" spans="1:8" ht="12.75" customHeight="1">
      <c r="A534" s="1" t="s">
        <v>544</v>
      </c>
      <c r="B534" s="1" t="s">
        <v>1461</v>
      </c>
      <c r="C534" s="1" t="s">
        <v>1462</v>
      </c>
      <c r="D534" s="10">
        <v>0</v>
      </c>
      <c r="E534" s="11">
        <v>45369</v>
      </c>
      <c r="F534" s="1" t="s">
        <v>851</v>
      </c>
      <c r="G534" s="1" t="s">
        <v>852</v>
      </c>
      <c r="H534" s="12">
        <v>5100.18</v>
      </c>
    </row>
    <row r="535" spans="1:8" ht="12.75" customHeight="1">
      <c r="A535" s="1" t="s">
        <v>545</v>
      </c>
      <c r="B535" s="1" t="s">
        <v>1463</v>
      </c>
      <c r="C535" s="1" t="s">
        <v>863</v>
      </c>
      <c r="D535" s="10">
        <v>2</v>
      </c>
      <c r="E535" s="11">
        <v>45327</v>
      </c>
      <c r="F535" s="1" t="s">
        <v>851</v>
      </c>
      <c r="G535" s="1" t="s">
        <v>852</v>
      </c>
      <c r="H535" s="12">
        <v>4058.92</v>
      </c>
    </row>
    <row r="536" spans="1:8" ht="12.75" customHeight="1">
      <c r="A536" s="1" t="s">
        <v>546</v>
      </c>
      <c r="B536" s="1" t="s">
        <v>1464</v>
      </c>
      <c r="C536" s="1" t="s">
        <v>919</v>
      </c>
      <c r="D536" s="10">
        <v>0</v>
      </c>
      <c r="E536" s="11">
        <v>45295</v>
      </c>
      <c r="F536" s="1" t="s">
        <v>851</v>
      </c>
      <c r="G536" s="1" t="s">
        <v>852</v>
      </c>
      <c r="H536" s="12">
        <v>1352.17</v>
      </c>
    </row>
    <row r="537" spans="1:8" ht="12.75" customHeight="1">
      <c r="A537" s="1" t="s">
        <v>547</v>
      </c>
      <c r="B537" s="1" t="s">
        <v>1465</v>
      </c>
      <c r="C537" s="1" t="s">
        <v>870</v>
      </c>
      <c r="D537" s="10">
        <v>4</v>
      </c>
      <c r="E537" s="11">
        <v>44576</v>
      </c>
      <c r="F537" s="1" t="s">
        <v>857</v>
      </c>
      <c r="G537" s="1" t="s">
        <v>852</v>
      </c>
      <c r="H537" s="12">
        <v>5168.21</v>
      </c>
    </row>
    <row r="538" spans="1:8" ht="12.75" customHeight="1">
      <c r="A538" s="1" t="s">
        <v>548</v>
      </c>
      <c r="B538" s="1" t="s">
        <v>1466</v>
      </c>
      <c r="C538" s="1" t="s">
        <v>866</v>
      </c>
      <c r="D538" s="10">
        <v>0</v>
      </c>
      <c r="E538" s="11">
        <v>44531</v>
      </c>
      <c r="F538" s="1" t="s">
        <v>851</v>
      </c>
      <c r="G538" s="1" t="s">
        <v>852</v>
      </c>
      <c r="H538" s="12">
        <v>4140.53</v>
      </c>
    </row>
    <row r="539" spans="1:8" ht="12.75" customHeight="1">
      <c r="A539" s="1" t="s">
        <v>549</v>
      </c>
      <c r="B539" s="1" t="s">
        <v>1467</v>
      </c>
      <c r="C539" s="1" t="s">
        <v>861</v>
      </c>
      <c r="D539" s="10">
        <v>0</v>
      </c>
      <c r="E539" s="11">
        <v>44730</v>
      </c>
      <c r="F539" s="1" t="s">
        <v>932</v>
      </c>
      <c r="G539" s="1" t="s">
        <v>852</v>
      </c>
      <c r="H539" s="12">
        <v>0</v>
      </c>
    </row>
    <row r="540" spans="1:8" ht="12.75" customHeight="1">
      <c r="A540" s="1" t="s">
        <v>550</v>
      </c>
      <c r="B540" s="1" t="s">
        <v>1468</v>
      </c>
      <c r="C540" s="1" t="s">
        <v>866</v>
      </c>
      <c r="D540" s="10">
        <v>1</v>
      </c>
      <c r="E540" s="11">
        <v>44593</v>
      </c>
      <c r="F540" s="1" t="s">
        <v>851</v>
      </c>
      <c r="G540" s="1" t="s">
        <v>852</v>
      </c>
      <c r="H540" s="12">
        <v>4863.88</v>
      </c>
    </row>
    <row r="541" spans="1:8" ht="12.75" customHeight="1">
      <c r="A541" s="1" t="s">
        <v>551</v>
      </c>
      <c r="B541" s="1" t="s">
        <v>1469</v>
      </c>
      <c r="C541" s="1" t="s">
        <v>866</v>
      </c>
      <c r="D541" s="10">
        <v>0</v>
      </c>
      <c r="E541" s="11">
        <v>44595</v>
      </c>
      <c r="F541" s="1" t="s">
        <v>851</v>
      </c>
      <c r="G541" s="1" t="s">
        <v>852</v>
      </c>
      <c r="H541" s="12">
        <v>4641.4399999999996</v>
      </c>
    </row>
    <row r="542" spans="1:8" ht="12.75" customHeight="1">
      <c r="A542" s="1" t="s">
        <v>552</v>
      </c>
      <c r="B542" s="1" t="s">
        <v>1470</v>
      </c>
      <c r="C542" s="1" t="s">
        <v>863</v>
      </c>
      <c r="D542" s="10">
        <v>2</v>
      </c>
      <c r="E542" s="11">
        <v>45432</v>
      </c>
      <c r="F542" s="1" t="s">
        <v>851</v>
      </c>
      <c r="G542" s="1" t="s">
        <v>852</v>
      </c>
      <c r="H542" s="12">
        <v>4661.8599999999997</v>
      </c>
    </row>
    <row r="543" spans="1:8" ht="12.75" customHeight="1">
      <c r="A543" s="1" t="s">
        <v>553</v>
      </c>
      <c r="B543" s="1" t="s">
        <v>1471</v>
      </c>
      <c r="C543" s="1" t="s">
        <v>909</v>
      </c>
      <c r="D543" s="10">
        <v>0</v>
      </c>
      <c r="E543" s="11">
        <v>44531</v>
      </c>
      <c r="F543" s="1" t="s">
        <v>851</v>
      </c>
      <c r="G543" s="1" t="s">
        <v>852</v>
      </c>
      <c r="H543" s="12">
        <v>6132.12</v>
      </c>
    </row>
    <row r="544" spans="1:8" ht="12.75" customHeight="1">
      <c r="A544" s="1" t="s">
        <v>554</v>
      </c>
      <c r="B544" s="1" t="s">
        <v>1472</v>
      </c>
      <c r="C544" s="1" t="s">
        <v>863</v>
      </c>
      <c r="D544" s="10">
        <v>0</v>
      </c>
      <c r="E544" s="11">
        <v>45327</v>
      </c>
      <c r="F544" s="1" t="s">
        <v>893</v>
      </c>
      <c r="G544" s="1" t="s">
        <v>852</v>
      </c>
      <c r="H544" s="12">
        <v>4225.76</v>
      </c>
    </row>
    <row r="545" spans="1:8" ht="12.75" customHeight="1">
      <c r="A545" s="1" t="s">
        <v>555</v>
      </c>
      <c r="B545" s="1" t="s">
        <v>1473</v>
      </c>
      <c r="C545" s="1" t="s">
        <v>1474</v>
      </c>
      <c r="D545" s="10">
        <v>0</v>
      </c>
      <c r="E545" s="11">
        <v>45363</v>
      </c>
      <c r="F545" s="1" t="s">
        <v>851</v>
      </c>
      <c r="G545" s="1" t="s">
        <v>852</v>
      </c>
      <c r="H545" s="12">
        <v>4204.5600000000004</v>
      </c>
    </row>
    <row r="546" spans="1:8" ht="12.75" customHeight="1">
      <c r="A546" s="1" t="s">
        <v>556</v>
      </c>
      <c r="B546" s="1" t="s">
        <v>1475</v>
      </c>
      <c r="C546" s="1" t="s">
        <v>863</v>
      </c>
      <c r="D546" s="10">
        <v>2</v>
      </c>
      <c r="E546" s="11">
        <v>45243</v>
      </c>
      <c r="F546" s="1" t="s">
        <v>851</v>
      </c>
      <c r="G546" s="1" t="s">
        <v>852</v>
      </c>
      <c r="H546" s="12">
        <v>4341.32</v>
      </c>
    </row>
    <row r="547" spans="1:8" ht="12.75" customHeight="1">
      <c r="A547" s="1" t="s">
        <v>557</v>
      </c>
      <c r="B547" s="1" t="s">
        <v>1476</v>
      </c>
      <c r="C547" s="1" t="s">
        <v>878</v>
      </c>
      <c r="D547" s="10">
        <v>0</v>
      </c>
      <c r="E547" s="11">
        <v>45614</v>
      </c>
      <c r="F547" s="1" t="s">
        <v>851</v>
      </c>
      <c r="G547" s="1" t="s">
        <v>852</v>
      </c>
      <c r="H547" s="12">
        <v>2246.46</v>
      </c>
    </row>
    <row r="548" spans="1:8" ht="12.75" customHeight="1">
      <c r="A548" s="1" t="s">
        <v>558</v>
      </c>
      <c r="B548" s="1" t="s">
        <v>1477</v>
      </c>
      <c r="C548" s="1" t="s">
        <v>872</v>
      </c>
      <c r="D548" s="10">
        <v>0</v>
      </c>
      <c r="E548" s="11">
        <v>45026</v>
      </c>
      <c r="F548" s="1" t="s">
        <v>851</v>
      </c>
      <c r="G548" s="1" t="s">
        <v>852</v>
      </c>
      <c r="H548" s="12">
        <v>2628.07</v>
      </c>
    </row>
    <row r="549" spans="1:8" ht="12.75" customHeight="1">
      <c r="A549" s="1" t="s">
        <v>559</v>
      </c>
      <c r="B549" s="1" t="s">
        <v>1478</v>
      </c>
      <c r="C549" s="1" t="s">
        <v>870</v>
      </c>
      <c r="D549" s="10">
        <v>0</v>
      </c>
      <c r="E549" s="11">
        <v>44715</v>
      </c>
      <c r="F549" s="1" t="s">
        <v>880</v>
      </c>
      <c r="G549" s="1" t="s">
        <v>852</v>
      </c>
      <c r="H549" s="12">
        <v>6858.09</v>
      </c>
    </row>
    <row r="550" spans="1:8" ht="12.75" customHeight="1">
      <c r="A550" s="1" t="s">
        <v>560</v>
      </c>
      <c r="B550" s="1" t="s">
        <v>1479</v>
      </c>
      <c r="C550" s="1" t="s">
        <v>863</v>
      </c>
      <c r="D550" s="10">
        <v>2</v>
      </c>
      <c r="E550" s="11">
        <v>45327</v>
      </c>
      <c r="F550" s="1" t="s">
        <v>851</v>
      </c>
      <c r="G550" s="1" t="s">
        <v>852</v>
      </c>
      <c r="H550" s="12">
        <v>4058.92</v>
      </c>
    </row>
    <row r="551" spans="1:8" ht="12.75" customHeight="1">
      <c r="A551" s="1" t="s">
        <v>561</v>
      </c>
      <c r="B551" s="1" t="s">
        <v>1480</v>
      </c>
      <c r="C551" s="1" t="s">
        <v>863</v>
      </c>
      <c r="D551" s="10">
        <v>0</v>
      </c>
      <c r="E551" s="11">
        <v>45313</v>
      </c>
      <c r="F551" s="1" t="s">
        <v>851</v>
      </c>
      <c r="G551" s="1" t="s">
        <v>852</v>
      </c>
      <c r="H551" s="12">
        <v>5036.57</v>
      </c>
    </row>
    <row r="552" spans="1:8" ht="12.75" customHeight="1">
      <c r="A552" s="1" t="s">
        <v>562</v>
      </c>
      <c r="B552" s="1" t="s">
        <v>1481</v>
      </c>
      <c r="C552" s="1" t="s">
        <v>866</v>
      </c>
      <c r="D552" s="10">
        <v>0</v>
      </c>
      <c r="E552" s="11">
        <v>44593</v>
      </c>
      <c r="F552" s="1" t="s">
        <v>851</v>
      </c>
      <c r="G552" s="1" t="s">
        <v>852</v>
      </c>
      <c r="H552" s="12">
        <v>4708.29</v>
      </c>
    </row>
    <row r="553" spans="1:8" ht="12.75" customHeight="1">
      <c r="A553" s="1" t="s">
        <v>563</v>
      </c>
      <c r="B553" s="1" t="s">
        <v>1482</v>
      </c>
      <c r="C553" s="1" t="s">
        <v>866</v>
      </c>
      <c r="D553" s="10">
        <v>0</v>
      </c>
      <c r="E553" s="11">
        <v>44540</v>
      </c>
      <c r="F553" s="1" t="s">
        <v>851</v>
      </c>
      <c r="G553" s="1" t="s">
        <v>852</v>
      </c>
      <c r="H553" s="12">
        <v>4743.7299999999996</v>
      </c>
    </row>
    <row r="554" spans="1:8" ht="12.75" customHeight="1">
      <c r="A554" s="1" t="s">
        <v>564</v>
      </c>
      <c r="B554" s="1" t="s">
        <v>1483</v>
      </c>
      <c r="C554" s="1" t="s">
        <v>863</v>
      </c>
      <c r="D554" s="10">
        <v>0</v>
      </c>
      <c r="E554" s="11">
        <v>45607</v>
      </c>
      <c r="F554" s="1" t="s">
        <v>851</v>
      </c>
      <c r="G554" s="1" t="s">
        <v>852</v>
      </c>
      <c r="H554" s="12">
        <v>4341.32</v>
      </c>
    </row>
    <row r="555" spans="1:8" ht="12.75" customHeight="1">
      <c r="A555" s="1" t="s">
        <v>565</v>
      </c>
      <c r="B555" s="1" t="s">
        <v>1484</v>
      </c>
      <c r="C555" s="1" t="s">
        <v>866</v>
      </c>
      <c r="D555" s="10">
        <v>0</v>
      </c>
      <c r="E555" s="11">
        <v>44532</v>
      </c>
      <c r="F555" s="1" t="s">
        <v>932</v>
      </c>
      <c r="G555" s="1" t="s">
        <v>852</v>
      </c>
      <c r="H555" s="12">
        <v>2931.03</v>
      </c>
    </row>
    <row r="556" spans="1:8" ht="12.75" customHeight="1">
      <c r="A556" s="1" t="s">
        <v>566</v>
      </c>
      <c r="B556" s="1" t="s">
        <v>1485</v>
      </c>
      <c r="C556" s="1" t="s">
        <v>921</v>
      </c>
      <c r="D556" s="10">
        <v>0</v>
      </c>
      <c r="E556" s="11">
        <v>45397</v>
      </c>
      <c r="F556" s="1" t="s">
        <v>851</v>
      </c>
      <c r="G556" s="1" t="s">
        <v>852</v>
      </c>
      <c r="H556" s="12">
        <v>2350.2800000000002</v>
      </c>
    </row>
    <row r="557" spans="1:8" ht="12.75" customHeight="1">
      <c r="A557" s="1" t="s">
        <v>567</v>
      </c>
      <c r="B557" s="1" t="s">
        <v>1486</v>
      </c>
      <c r="C557" s="1" t="s">
        <v>863</v>
      </c>
      <c r="D557" s="10">
        <v>0</v>
      </c>
      <c r="E557" s="11">
        <v>45509</v>
      </c>
      <c r="F557" s="1" t="s">
        <v>851</v>
      </c>
      <c r="G557" s="1" t="s">
        <v>852</v>
      </c>
      <c r="H557" s="12">
        <v>4657.8100000000004</v>
      </c>
    </row>
    <row r="558" spans="1:8" ht="12.75" customHeight="1">
      <c r="A558" s="1" t="s">
        <v>568</v>
      </c>
      <c r="B558" s="1" t="s">
        <v>1487</v>
      </c>
      <c r="C558" s="1" t="s">
        <v>866</v>
      </c>
      <c r="D558" s="10">
        <v>0</v>
      </c>
      <c r="E558" s="11">
        <v>44532</v>
      </c>
      <c r="F558" s="1" t="s">
        <v>1143</v>
      </c>
      <c r="G558" s="1" t="s">
        <v>852</v>
      </c>
      <c r="H558" s="12">
        <v>13553.3</v>
      </c>
    </row>
    <row r="559" spans="1:8" ht="12.75" customHeight="1">
      <c r="A559" s="1" t="s">
        <v>569</v>
      </c>
      <c r="B559" s="1" t="s">
        <v>1488</v>
      </c>
      <c r="C559" s="1" t="s">
        <v>866</v>
      </c>
      <c r="D559" s="10">
        <v>0</v>
      </c>
      <c r="E559" s="11">
        <v>44546</v>
      </c>
      <c r="F559" s="1" t="s">
        <v>1137</v>
      </c>
      <c r="G559" s="1" t="s">
        <v>852</v>
      </c>
      <c r="H559" s="12">
        <v>0</v>
      </c>
    </row>
    <row r="560" spans="1:8" ht="12.75" customHeight="1">
      <c r="A560" s="1" t="s">
        <v>570</v>
      </c>
      <c r="B560" s="1" t="s">
        <v>1489</v>
      </c>
      <c r="C560" s="1" t="s">
        <v>866</v>
      </c>
      <c r="D560" s="10">
        <v>1</v>
      </c>
      <c r="E560" s="11">
        <v>44586</v>
      </c>
      <c r="F560" s="1" t="s">
        <v>851</v>
      </c>
      <c r="G560" s="1" t="s">
        <v>852</v>
      </c>
      <c r="H560" s="12">
        <v>4715.8999999999996</v>
      </c>
    </row>
    <row r="561" spans="1:8" ht="12.75" customHeight="1">
      <c r="A561" s="1" t="s">
        <v>571</v>
      </c>
      <c r="B561" s="1" t="s">
        <v>1490</v>
      </c>
      <c r="C561" s="1" t="s">
        <v>1491</v>
      </c>
      <c r="D561" s="10">
        <v>1</v>
      </c>
      <c r="E561" s="11">
        <v>44531</v>
      </c>
      <c r="F561" s="1" t="s">
        <v>851</v>
      </c>
      <c r="G561" s="1" t="s">
        <v>852</v>
      </c>
      <c r="H561" s="12">
        <v>11957.93</v>
      </c>
    </row>
    <row r="562" spans="1:8" ht="12.75" customHeight="1">
      <c r="A562" s="1" t="s">
        <v>572</v>
      </c>
      <c r="B562" s="1" t="s">
        <v>1492</v>
      </c>
      <c r="C562" s="1" t="s">
        <v>866</v>
      </c>
      <c r="D562" s="10">
        <v>0</v>
      </c>
      <c r="E562" s="11">
        <v>44531</v>
      </c>
      <c r="F562" s="1" t="s">
        <v>851</v>
      </c>
      <c r="G562" s="1" t="s">
        <v>852</v>
      </c>
      <c r="H562" s="12">
        <v>5156.5600000000004</v>
      </c>
    </row>
    <row r="563" spans="1:8" ht="12.75" customHeight="1">
      <c r="A563" s="1" t="s">
        <v>573</v>
      </c>
      <c r="B563" s="1" t="s">
        <v>1493</v>
      </c>
      <c r="C563" s="1" t="s">
        <v>866</v>
      </c>
      <c r="D563" s="10">
        <v>0</v>
      </c>
      <c r="E563" s="11">
        <v>44759</v>
      </c>
      <c r="F563" s="1" t="s">
        <v>880</v>
      </c>
      <c r="G563" s="1" t="s">
        <v>852</v>
      </c>
      <c r="H563" s="12">
        <v>5918.68</v>
      </c>
    </row>
    <row r="564" spans="1:8" ht="12.75" customHeight="1">
      <c r="A564" s="1" t="s">
        <v>574</v>
      </c>
      <c r="B564" s="1" t="s">
        <v>1494</v>
      </c>
      <c r="C564" s="1" t="s">
        <v>866</v>
      </c>
      <c r="D564" s="10">
        <v>2</v>
      </c>
      <c r="E564" s="11">
        <v>44586</v>
      </c>
      <c r="F564" s="1" t="s">
        <v>880</v>
      </c>
      <c r="G564" s="1" t="s">
        <v>852</v>
      </c>
      <c r="H564" s="12">
        <v>5258.33</v>
      </c>
    </row>
    <row r="565" spans="1:8" ht="12.75" customHeight="1">
      <c r="A565" s="1" t="s">
        <v>575</v>
      </c>
      <c r="B565" s="1" t="s">
        <v>1495</v>
      </c>
      <c r="C565" s="1" t="s">
        <v>866</v>
      </c>
      <c r="D565" s="10">
        <v>1</v>
      </c>
      <c r="E565" s="11">
        <v>44531</v>
      </c>
      <c r="F565" s="1" t="s">
        <v>851</v>
      </c>
      <c r="G565" s="1" t="s">
        <v>852</v>
      </c>
      <c r="H565" s="12">
        <v>5198.2</v>
      </c>
    </row>
    <row r="566" spans="1:8" ht="12.75" customHeight="1">
      <c r="A566" s="1" t="s">
        <v>576</v>
      </c>
      <c r="B566" s="1" t="s">
        <v>1496</v>
      </c>
      <c r="C566" s="1" t="s">
        <v>863</v>
      </c>
      <c r="D566" s="10">
        <v>0</v>
      </c>
      <c r="E566" s="11">
        <v>45425</v>
      </c>
      <c r="F566" s="1" t="s">
        <v>893</v>
      </c>
      <c r="G566" s="1" t="s">
        <v>852</v>
      </c>
      <c r="H566" s="12">
        <v>4341.32</v>
      </c>
    </row>
    <row r="567" spans="1:8" ht="12.75" customHeight="1">
      <c r="A567" s="1" t="s">
        <v>577</v>
      </c>
      <c r="B567" s="1" t="s">
        <v>1497</v>
      </c>
      <c r="C567" s="1" t="s">
        <v>854</v>
      </c>
      <c r="D567" s="10">
        <v>0</v>
      </c>
      <c r="E567" s="11">
        <v>45614</v>
      </c>
      <c r="F567" s="1" t="s">
        <v>851</v>
      </c>
      <c r="G567" s="1" t="s">
        <v>852</v>
      </c>
      <c r="H567" s="12">
        <v>5121.25</v>
      </c>
    </row>
    <row r="568" spans="1:8" ht="12.75" customHeight="1">
      <c r="A568" s="1" t="s">
        <v>578</v>
      </c>
      <c r="B568" s="1" t="s">
        <v>1498</v>
      </c>
      <c r="C568" s="1" t="s">
        <v>870</v>
      </c>
      <c r="D568" s="10">
        <v>0</v>
      </c>
      <c r="E568" s="11">
        <v>45567</v>
      </c>
      <c r="F568" s="1" t="s">
        <v>851</v>
      </c>
      <c r="G568" s="1" t="s">
        <v>852</v>
      </c>
      <c r="H568" s="12">
        <v>4602.59</v>
      </c>
    </row>
    <row r="569" spans="1:8" ht="12.75" customHeight="1">
      <c r="A569" s="1" t="s">
        <v>579</v>
      </c>
      <c r="B569" s="1" t="s">
        <v>1499</v>
      </c>
      <c r="C569" s="1" t="s">
        <v>870</v>
      </c>
      <c r="D569" s="10">
        <v>0</v>
      </c>
      <c r="E569" s="11">
        <v>45271</v>
      </c>
      <c r="F569" s="1" t="s">
        <v>1137</v>
      </c>
      <c r="G569" s="1" t="s">
        <v>852</v>
      </c>
      <c r="H569" s="12">
        <v>0</v>
      </c>
    </row>
    <row r="570" spans="1:8" ht="12.75" customHeight="1">
      <c r="A570" s="1" t="s">
        <v>580</v>
      </c>
      <c r="B570" s="1" t="s">
        <v>1500</v>
      </c>
      <c r="C570" s="1" t="s">
        <v>923</v>
      </c>
      <c r="D570" s="10">
        <v>0</v>
      </c>
      <c r="E570" s="11">
        <v>44991</v>
      </c>
      <c r="F570" s="1" t="s">
        <v>851</v>
      </c>
      <c r="G570" s="1" t="s">
        <v>852</v>
      </c>
      <c r="H570" s="12">
        <v>3835.25</v>
      </c>
    </row>
    <row r="571" spans="1:8" ht="12.75" customHeight="1">
      <c r="A571" s="1" t="s">
        <v>581</v>
      </c>
      <c r="B571" s="1" t="s">
        <v>1501</v>
      </c>
      <c r="C571" s="1" t="s">
        <v>982</v>
      </c>
      <c r="D571" s="10">
        <v>0</v>
      </c>
      <c r="E571" s="11">
        <v>45418</v>
      </c>
      <c r="F571" s="1" t="s">
        <v>851</v>
      </c>
      <c r="G571" s="1" t="s">
        <v>852</v>
      </c>
      <c r="H571" s="12">
        <v>4224.2</v>
      </c>
    </row>
    <row r="572" spans="1:8" ht="12.75" customHeight="1">
      <c r="A572" s="1" t="s">
        <v>582</v>
      </c>
      <c r="B572" s="1" t="s">
        <v>1502</v>
      </c>
      <c r="C572" s="1" t="s">
        <v>866</v>
      </c>
      <c r="D572" s="10">
        <v>1</v>
      </c>
      <c r="E572" s="11">
        <v>44531</v>
      </c>
      <c r="F572" s="1" t="s">
        <v>851</v>
      </c>
      <c r="G572" s="1" t="s">
        <v>852</v>
      </c>
      <c r="H572" s="12">
        <v>5140.46</v>
      </c>
    </row>
    <row r="573" spans="1:8" ht="12.75" customHeight="1">
      <c r="A573" s="1" t="s">
        <v>583</v>
      </c>
      <c r="B573" s="1" t="s">
        <v>1503</v>
      </c>
      <c r="C573" s="1" t="s">
        <v>850</v>
      </c>
      <c r="D573" s="10">
        <v>0</v>
      </c>
      <c r="E573" s="11">
        <v>44601</v>
      </c>
      <c r="F573" s="1" t="s">
        <v>851</v>
      </c>
      <c r="G573" s="1" t="s">
        <v>852</v>
      </c>
      <c r="H573" s="12">
        <v>4911.59</v>
      </c>
    </row>
    <row r="574" spans="1:8" ht="12.75" customHeight="1">
      <c r="A574" s="1" t="s">
        <v>584</v>
      </c>
      <c r="B574" s="1" t="s">
        <v>1504</v>
      </c>
      <c r="C574" s="1" t="s">
        <v>916</v>
      </c>
      <c r="D574" s="10">
        <v>0</v>
      </c>
      <c r="E574" s="11">
        <v>45607</v>
      </c>
      <c r="F574" s="1" t="s">
        <v>851</v>
      </c>
      <c r="G574" s="1" t="s">
        <v>852</v>
      </c>
      <c r="H574" s="12">
        <v>2311.12</v>
      </c>
    </row>
    <row r="575" spans="1:8" ht="12.75" customHeight="1">
      <c r="A575" s="1" t="s">
        <v>585</v>
      </c>
      <c r="B575" s="1" t="s">
        <v>1505</v>
      </c>
      <c r="C575" s="1" t="s">
        <v>866</v>
      </c>
      <c r="D575" s="10">
        <v>2</v>
      </c>
      <c r="E575" s="11">
        <v>44539</v>
      </c>
      <c r="F575" s="1" t="s">
        <v>851</v>
      </c>
      <c r="G575" s="1" t="s">
        <v>852</v>
      </c>
      <c r="H575" s="12">
        <v>4140.53</v>
      </c>
    </row>
    <row r="576" spans="1:8" ht="12.75" customHeight="1">
      <c r="A576" s="1" t="s">
        <v>586</v>
      </c>
      <c r="B576" s="1" t="s">
        <v>1506</v>
      </c>
      <c r="C576" s="1" t="s">
        <v>878</v>
      </c>
      <c r="D576" s="10">
        <v>0</v>
      </c>
      <c r="E576" s="11">
        <v>45187</v>
      </c>
      <c r="F576" s="1" t="s">
        <v>880</v>
      </c>
      <c r="G576" s="1" t="s">
        <v>852</v>
      </c>
      <c r="H576" s="12">
        <v>2519.6999999999998</v>
      </c>
    </row>
    <row r="577" spans="1:8" ht="12.75" customHeight="1">
      <c r="A577" s="1" t="s">
        <v>587</v>
      </c>
      <c r="B577" s="1" t="s">
        <v>1507</v>
      </c>
      <c r="C577" s="1" t="s">
        <v>866</v>
      </c>
      <c r="D577" s="10">
        <v>0</v>
      </c>
      <c r="E577" s="11">
        <v>44532</v>
      </c>
      <c r="F577" s="1" t="s">
        <v>851</v>
      </c>
      <c r="G577" s="1" t="s">
        <v>852</v>
      </c>
      <c r="H577" s="12">
        <v>4140.53</v>
      </c>
    </row>
    <row r="578" spans="1:8" ht="12.75" customHeight="1">
      <c r="A578" s="1" t="s">
        <v>588</v>
      </c>
      <c r="B578" s="1" t="s">
        <v>1508</v>
      </c>
      <c r="C578" s="1" t="s">
        <v>1509</v>
      </c>
      <c r="D578" s="10">
        <v>3</v>
      </c>
      <c r="E578" s="11">
        <v>44638</v>
      </c>
      <c r="F578" s="1" t="s">
        <v>1143</v>
      </c>
      <c r="G578" s="1" t="s">
        <v>852</v>
      </c>
      <c r="H578" s="12">
        <v>35181.519999999997</v>
      </c>
    </row>
    <row r="579" spans="1:8" ht="12.75" customHeight="1">
      <c r="A579" s="1" t="s">
        <v>589</v>
      </c>
      <c r="B579" s="1" t="s">
        <v>1510</v>
      </c>
      <c r="C579" s="1" t="s">
        <v>927</v>
      </c>
      <c r="D579" s="10">
        <v>0</v>
      </c>
      <c r="E579" s="11">
        <v>44579</v>
      </c>
      <c r="F579" s="1" t="s">
        <v>1137</v>
      </c>
      <c r="G579" s="1" t="s">
        <v>852</v>
      </c>
      <c r="H579" s="12">
        <v>3577.54</v>
      </c>
    </row>
    <row r="580" spans="1:8" ht="12.75" customHeight="1">
      <c r="A580" s="1" t="s">
        <v>590</v>
      </c>
      <c r="B580" s="1" t="s">
        <v>1511</v>
      </c>
      <c r="C580" s="1" t="s">
        <v>863</v>
      </c>
      <c r="D580" s="10">
        <v>2</v>
      </c>
      <c r="E580" s="11">
        <v>45327</v>
      </c>
      <c r="F580" s="1" t="s">
        <v>851</v>
      </c>
      <c r="G580" s="1" t="s">
        <v>852</v>
      </c>
      <c r="H580" s="12">
        <v>4654.78</v>
      </c>
    </row>
    <row r="581" spans="1:8" ht="12.75" customHeight="1">
      <c r="A581" s="1" t="s">
        <v>591</v>
      </c>
      <c r="B581" s="1" t="s">
        <v>1512</v>
      </c>
      <c r="C581" s="1" t="s">
        <v>866</v>
      </c>
      <c r="D581" s="10">
        <v>2</v>
      </c>
      <c r="E581" s="11">
        <v>44715</v>
      </c>
      <c r="F581" s="1" t="s">
        <v>880</v>
      </c>
      <c r="G581" s="1" t="s">
        <v>852</v>
      </c>
      <c r="H581" s="12">
        <v>5496.86</v>
      </c>
    </row>
    <row r="582" spans="1:8" ht="12.75" customHeight="1">
      <c r="A582" s="1" t="s">
        <v>592</v>
      </c>
      <c r="B582" s="1" t="s">
        <v>1513</v>
      </c>
      <c r="C582" s="1" t="s">
        <v>916</v>
      </c>
      <c r="D582" s="10">
        <v>0</v>
      </c>
      <c r="E582" s="11">
        <v>45539</v>
      </c>
      <c r="F582" s="1" t="s">
        <v>1091</v>
      </c>
      <c r="G582" s="1" t="s">
        <v>852</v>
      </c>
      <c r="H582" s="12">
        <v>1726.08</v>
      </c>
    </row>
    <row r="583" spans="1:8" ht="12.75" customHeight="1">
      <c r="A583" s="1" t="s">
        <v>593</v>
      </c>
      <c r="B583" s="1" t="s">
        <v>1514</v>
      </c>
      <c r="C583" s="1" t="s">
        <v>870</v>
      </c>
      <c r="D583" s="10">
        <v>0</v>
      </c>
      <c r="E583" s="11">
        <v>44532</v>
      </c>
      <c r="F583" s="1" t="s">
        <v>851</v>
      </c>
      <c r="G583" s="1" t="s">
        <v>852</v>
      </c>
      <c r="H583" s="12">
        <v>5168.21</v>
      </c>
    </row>
    <row r="584" spans="1:8" ht="12.75" customHeight="1">
      <c r="A584" s="1" t="s">
        <v>594</v>
      </c>
      <c r="B584" s="1" t="s">
        <v>1515</v>
      </c>
      <c r="C584" s="1" t="s">
        <v>866</v>
      </c>
      <c r="D584" s="10">
        <v>0</v>
      </c>
      <c r="E584" s="11">
        <v>44998</v>
      </c>
      <c r="F584" s="1" t="s">
        <v>851</v>
      </c>
      <c r="G584" s="1" t="s">
        <v>852</v>
      </c>
      <c r="H584" s="12">
        <v>4058.92</v>
      </c>
    </row>
    <row r="585" spans="1:8" ht="12.75" customHeight="1">
      <c r="A585" s="1" t="s">
        <v>595</v>
      </c>
      <c r="B585" s="1" t="s">
        <v>1516</v>
      </c>
      <c r="C585" s="1" t="s">
        <v>1163</v>
      </c>
      <c r="D585" s="10">
        <v>0</v>
      </c>
      <c r="E585" s="11">
        <v>45635</v>
      </c>
      <c r="F585" s="1" t="s">
        <v>851</v>
      </c>
      <c r="G585" s="1" t="s">
        <v>852</v>
      </c>
      <c r="H585" s="12">
        <v>1807.74</v>
      </c>
    </row>
    <row r="586" spans="1:8" ht="12.75" customHeight="1">
      <c r="A586" s="1" t="s">
        <v>596</v>
      </c>
      <c r="B586" s="1" t="s">
        <v>1517</v>
      </c>
      <c r="C586" s="1" t="s">
        <v>856</v>
      </c>
      <c r="D586" s="10">
        <v>0</v>
      </c>
      <c r="E586" s="11">
        <v>45523</v>
      </c>
      <c r="F586" s="1" t="s">
        <v>851</v>
      </c>
      <c r="G586" s="1" t="s">
        <v>852</v>
      </c>
      <c r="H586" s="12">
        <v>6111.88</v>
      </c>
    </row>
    <row r="587" spans="1:8" ht="12.75" customHeight="1">
      <c r="A587" s="1" t="s">
        <v>597</v>
      </c>
      <c r="B587" s="1" t="s">
        <v>1518</v>
      </c>
      <c r="C587" s="1" t="s">
        <v>1519</v>
      </c>
      <c r="D587" s="10">
        <v>0</v>
      </c>
      <c r="E587" s="11">
        <v>44594</v>
      </c>
      <c r="F587" s="1" t="s">
        <v>880</v>
      </c>
      <c r="G587" s="1" t="s">
        <v>852</v>
      </c>
      <c r="H587" s="12">
        <v>7698.41</v>
      </c>
    </row>
    <row r="588" spans="1:8" ht="12.75" customHeight="1">
      <c r="A588" s="1" t="s">
        <v>598</v>
      </c>
      <c r="B588" s="1" t="s">
        <v>1520</v>
      </c>
      <c r="C588" s="1" t="s">
        <v>866</v>
      </c>
      <c r="D588" s="10">
        <v>0</v>
      </c>
      <c r="E588" s="11">
        <v>44593</v>
      </c>
      <c r="F588" s="1" t="s">
        <v>1521</v>
      </c>
      <c r="G588" s="1" t="s">
        <v>852</v>
      </c>
      <c r="H588" s="12">
        <v>0</v>
      </c>
    </row>
    <row r="589" spans="1:8" ht="12.75" customHeight="1">
      <c r="A589" s="1" t="s">
        <v>599</v>
      </c>
      <c r="B589" s="1" t="s">
        <v>1522</v>
      </c>
      <c r="C589" s="1" t="s">
        <v>863</v>
      </c>
      <c r="D589" s="10">
        <v>0</v>
      </c>
      <c r="E589" s="11">
        <v>45250</v>
      </c>
      <c r="F589" s="1" t="s">
        <v>857</v>
      </c>
      <c r="G589" s="1" t="s">
        <v>852</v>
      </c>
      <c r="H589" s="12">
        <v>4641.66</v>
      </c>
    </row>
    <row r="590" spans="1:8" ht="12.75" customHeight="1">
      <c r="A590" s="1" t="s">
        <v>600</v>
      </c>
      <c r="B590" s="1" t="s">
        <v>1523</v>
      </c>
      <c r="C590" s="1" t="s">
        <v>866</v>
      </c>
      <c r="D590" s="10">
        <v>0</v>
      </c>
      <c r="E590" s="11">
        <v>44998</v>
      </c>
      <c r="F590" s="1" t="s">
        <v>857</v>
      </c>
      <c r="G590" s="1" t="s">
        <v>852</v>
      </c>
      <c r="H590" s="12">
        <v>4058.92</v>
      </c>
    </row>
    <row r="591" spans="1:8" ht="12.75" customHeight="1">
      <c r="A591" s="1" t="s">
        <v>601</v>
      </c>
      <c r="B591" s="1" t="s">
        <v>1524</v>
      </c>
      <c r="C591" s="1" t="s">
        <v>870</v>
      </c>
      <c r="D591" s="10">
        <v>0</v>
      </c>
      <c r="E591" s="11">
        <v>45432</v>
      </c>
      <c r="F591" s="1" t="s">
        <v>851</v>
      </c>
      <c r="G591" s="1" t="s">
        <v>852</v>
      </c>
      <c r="H591" s="12">
        <v>5006.22</v>
      </c>
    </row>
    <row r="592" spans="1:8" ht="12.75" customHeight="1">
      <c r="A592" s="1" t="s">
        <v>602</v>
      </c>
      <c r="B592" s="1" t="s">
        <v>1525</v>
      </c>
      <c r="C592" s="1" t="s">
        <v>1526</v>
      </c>
      <c r="D592" s="10">
        <v>0</v>
      </c>
      <c r="E592" s="11">
        <v>44687</v>
      </c>
      <c r="F592" s="1" t="s">
        <v>851</v>
      </c>
      <c r="G592" s="1" t="s">
        <v>852</v>
      </c>
      <c r="H592" s="12">
        <v>5306.4</v>
      </c>
    </row>
    <row r="593" spans="1:8" ht="12.75" customHeight="1">
      <c r="A593" s="1" t="s">
        <v>603</v>
      </c>
      <c r="B593" s="1" t="s">
        <v>1527</v>
      </c>
      <c r="C593" s="1" t="s">
        <v>1528</v>
      </c>
      <c r="D593" s="10">
        <v>0</v>
      </c>
      <c r="E593" s="11">
        <v>44763</v>
      </c>
      <c r="F593" s="1" t="s">
        <v>880</v>
      </c>
      <c r="G593" s="1" t="s">
        <v>852</v>
      </c>
      <c r="H593" s="12">
        <v>11986.15</v>
      </c>
    </row>
    <row r="594" spans="1:8" ht="12.75" customHeight="1">
      <c r="A594" s="1" t="s">
        <v>604</v>
      </c>
      <c r="B594" s="1" t="s">
        <v>1529</v>
      </c>
      <c r="C594" s="1" t="s">
        <v>1530</v>
      </c>
      <c r="D594" s="10">
        <v>0</v>
      </c>
      <c r="E594" s="11">
        <v>44793</v>
      </c>
      <c r="F594" s="1" t="s">
        <v>880</v>
      </c>
      <c r="G594" s="1" t="s">
        <v>852</v>
      </c>
      <c r="H594" s="12">
        <v>3424.49</v>
      </c>
    </row>
    <row r="595" spans="1:8" ht="12.75" customHeight="1">
      <c r="A595" s="1" t="s">
        <v>605</v>
      </c>
      <c r="B595" s="1" t="s">
        <v>1531</v>
      </c>
      <c r="C595" s="1" t="s">
        <v>866</v>
      </c>
      <c r="D595" s="10">
        <v>1</v>
      </c>
      <c r="E595" s="11">
        <v>44531</v>
      </c>
      <c r="F595" s="1" t="s">
        <v>857</v>
      </c>
      <c r="G595" s="1" t="s">
        <v>852</v>
      </c>
      <c r="H595" s="12">
        <v>4422.93</v>
      </c>
    </row>
    <row r="596" spans="1:8" ht="12.75" customHeight="1">
      <c r="A596" s="1" t="s">
        <v>606</v>
      </c>
      <c r="B596" s="1" t="s">
        <v>1532</v>
      </c>
      <c r="C596" s="1" t="s">
        <v>866</v>
      </c>
      <c r="D596" s="10">
        <v>0</v>
      </c>
      <c r="E596" s="11">
        <v>44531</v>
      </c>
      <c r="F596" s="1" t="s">
        <v>851</v>
      </c>
      <c r="G596" s="1" t="s">
        <v>852</v>
      </c>
      <c r="H596" s="12">
        <v>4140.53</v>
      </c>
    </row>
    <row r="597" spans="1:8" ht="12.75" customHeight="1">
      <c r="A597" s="1" t="s">
        <v>607</v>
      </c>
      <c r="B597" s="1" t="s">
        <v>1533</v>
      </c>
      <c r="C597" s="1" t="s">
        <v>866</v>
      </c>
      <c r="D597" s="10">
        <v>0</v>
      </c>
      <c r="E597" s="11">
        <v>45061</v>
      </c>
      <c r="F597" s="1" t="s">
        <v>851</v>
      </c>
      <c r="G597" s="1" t="s">
        <v>852</v>
      </c>
      <c r="H597" s="12">
        <v>4058.92</v>
      </c>
    </row>
    <row r="598" spans="1:8" ht="12.75" customHeight="1">
      <c r="A598" s="1" t="s">
        <v>608</v>
      </c>
      <c r="B598" s="1" t="s">
        <v>1534</v>
      </c>
      <c r="C598" s="1" t="s">
        <v>870</v>
      </c>
      <c r="D598" s="10">
        <v>1</v>
      </c>
      <c r="E598" s="11">
        <v>44972</v>
      </c>
      <c r="F598" s="1" t="s">
        <v>851</v>
      </c>
      <c r="G598" s="1" t="s">
        <v>852</v>
      </c>
      <c r="H598" s="12">
        <v>5006.22</v>
      </c>
    </row>
    <row r="599" spans="1:8" ht="12.75" customHeight="1">
      <c r="A599" s="1" t="s">
        <v>609</v>
      </c>
      <c r="B599" s="1" t="s">
        <v>1535</v>
      </c>
      <c r="C599" s="1" t="s">
        <v>863</v>
      </c>
      <c r="D599" s="10">
        <v>1</v>
      </c>
      <c r="E599" s="11">
        <v>45593</v>
      </c>
      <c r="F599" s="1" t="s">
        <v>851</v>
      </c>
      <c r="G599" s="1" t="s">
        <v>852</v>
      </c>
      <c r="H599" s="12">
        <v>4341.32</v>
      </c>
    </row>
    <row r="600" spans="1:8" ht="12.75" customHeight="1">
      <c r="A600" s="1" t="s">
        <v>610</v>
      </c>
      <c r="B600" s="1" t="s">
        <v>1536</v>
      </c>
      <c r="C600" s="1" t="s">
        <v>1537</v>
      </c>
      <c r="D600" s="10">
        <v>0</v>
      </c>
      <c r="E600" s="11">
        <v>44733</v>
      </c>
      <c r="F600" s="1" t="s">
        <v>880</v>
      </c>
      <c r="G600" s="1" t="s">
        <v>852</v>
      </c>
      <c r="H600" s="12">
        <v>6739.43</v>
      </c>
    </row>
    <row r="601" spans="1:8" ht="12.75" customHeight="1">
      <c r="A601" s="1" t="s">
        <v>611</v>
      </c>
      <c r="B601" s="1" t="s">
        <v>1538</v>
      </c>
      <c r="C601" s="1" t="s">
        <v>1133</v>
      </c>
      <c r="D601" s="10">
        <v>0</v>
      </c>
      <c r="E601" s="11">
        <v>44571</v>
      </c>
      <c r="F601" s="1" t="s">
        <v>851</v>
      </c>
      <c r="G601" s="1" t="s">
        <v>852</v>
      </c>
      <c r="H601" s="12">
        <v>5544.4</v>
      </c>
    </row>
    <row r="602" spans="1:8" ht="12.75" customHeight="1">
      <c r="A602" s="1" t="s">
        <v>612</v>
      </c>
      <c r="B602" s="1" t="s">
        <v>1539</v>
      </c>
      <c r="C602" s="1" t="s">
        <v>866</v>
      </c>
      <c r="D602" s="10">
        <v>2</v>
      </c>
      <c r="E602" s="11">
        <v>44532</v>
      </c>
      <c r="F602" s="1" t="s">
        <v>979</v>
      </c>
      <c r="G602" s="1" t="s">
        <v>852</v>
      </c>
      <c r="H602" s="12">
        <v>5008.47</v>
      </c>
    </row>
    <row r="603" spans="1:8" ht="12.75" customHeight="1">
      <c r="A603" s="1" t="s">
        <v>613</v>
      </c>
      <c r="B603" s="1" t="s">
        <v>1540</v>
      </c>
      <c r="C603" s="1" t="s">
        <v>866</v>
      </c>
      <c r="D603" s="10">
        <v>1</v>
      </c>
      <c r="E603" s="11">
        <v>44531</v>
      </c>
      <c r="F603" s="1" t="s">
        <v>932</v>
      </c>
      <c r="G603" s="1" t="s">
        <v>852</v>
      </c>
      <c r="H603" s="12">
        <v>0</v>
      </c>
    </row>
    <row r="604" spans="1:8" ht="12.75" customHeight="1">
      <c r="A604" s="1" t="s">
        <v>614</v>
      </c>
      <c r="B604" s="1" t="s">
        <v>1541</v>
      </c>
      <c r="C604" s="1" t="s">
        <v>866</v>
      </c>
      <c r="D604" s="10">
        <v>0</v>
      </c>
      <c r="E604" s="11">
        <v>44531</v>
      </c>
      <c r="F604" s="1" t="s">
        <v>851</v>
      </c>
      <c r="G604" s="1" t="s">
        <v>852</v>
      </c>
      <c r="H604" s="12">
        <v>4140.53</v>
      </c>
    </row>
    <row r="605" spans="1:8" ht="12.75" customHeight="1">
      <c r="A605" s="1" t="s">
        <v>615</v>
      </c>
      <c r="B605" s="1" t="s">
        <v>1542</v>
      </c>
      <c r="C605" s="1" t="s">
        <v>863</v>
      </c>
      <c r="D605" s="10">
        <v>0</v>
      </c>
      <c r="E605" s="11">
        <v>45495</v>
      </c>
      <c r="F605" s="1" t="s">
        <v>851</v>
      </c>
      <c r="G605" s="1" t="s">
        <v>852</v>
      </c>
      <c r="H605" s="12">
        <v>4058.92</v>
      </c>
    </row>
    <row r="606" spans="1:8" ht="12.75" customHeight="1">
      <c r="A606" s="1" t="s">
        <v>616</v>
      </c>
      <c r="B606" s="1" t="s">
        <v>1543</v>
      </c>
      <c r="C606" s="1" t="s">
        <v>866</v>
      </c>
      <c r="D606" s="10">
        <v>2</v>
      </c>
      <c r="E606" s="11">
        <v>44532</v>
      </c>
      <c r="F606" s="1" t="s">
        <v>979</v>
      </c>
      <c r="G606" s="1" t="s">
        <v>852</v>
      </c>
      <c r="H606" s="12">
        <v>4588.2</v>
      </c>
    </row>
    <row r="607" spans="1:8" ht="12.75" customHeight="1">
      <c r="A607" s="1" t="s">
        <v>617</v>
      </c>
      <c r="B607" s="1" t="s">
        <v>1544</v>
      </c>
      <c r="C607" s="1" t="s">
        <v>861</v>
      </c>
      <c r="D607" s="10">
        <v>1</v>
      </c>
      <c r="E607" s="11">
        <v>45026</v>
      </c>
      <c r="F607" s="1" t="s">
        <v>857</v>
      </c>
      <c r="G607" s="1" t="s">
        <v>852</v>
      </c>
      <c r="H607" s="12">
        <v>5335.01</v>
      </c>
    </row>
    <row r="608" spans="1:8" ht="12.75" customHeight="1">
      <c r="A608" s="1" t="s">
        <v>618</v>
      </c>
      <c r="B608" s="1" t="s">
        <v>1545</v>
      </c>
      <c r="C608" s="1" t="s">
        <v>916</v>
      </c>
      <c r="D608" s="10">
        <v>2</v>
      </c>
      <c r="E608" s="11">
        <v>45628</v>
      </c>
      <c r="F608" s="1" t="s">
        <v>851</v>
      </c>
      <c r="G608" s="1" t="s">
        <v>852</v>
      </c>
      <c r="H608" s="12">
        <v>2595.77</v>
      </c>
    </row>
    <row r="609" spans="1:8" ht="12.75" customHeight="1">
      <c r="A609" s="1" t="s">
        <v>619</v>
      </c>
      <c r="B609" s="1" t="s">
        <v>1546</v>
      </c>
      <c r="C609" s="1" t="s">
        <v>870</v>
      </c>
      <c r="D609" s="10">
        <v>1</v>
      </c>
      <c r="E609" s="11">
        <v>44631</v>
      </c>
      <c r="F609" s="1" t="s">
        <v>851</v>
      </c>
      <c r="G609" s="1" t="s">
        <v>852</v>
      </c>
      <c r="H609" s="12">
        <v>5957.41</v>
      </c>
    </row>
    <row r="610" spans="1:8" ht="12.75" customHeight="1">
      <c r="A610" s="1" t="s">
        <v>620</v>
      </c>
      <c r="B610" s="1" t="s">
        <v>1547</v>
      </c>
      <c r="C610" s="1" t="s">
        <v>1548</v>
      </c>
      <c r="D610" s="10">
        <v>0</v>
      </c>
      <c r="E610" s="11">
        <v>44532</v>
      </c>
      <c r="F610" s="1" t="s">
        <v>851</v>
      </c>
      <c r="G610" s="1" t="s">
        <v>852</v>
      </c>
      <c r="H610" s="12">
        <v>13061.59</v>
      </c>
    </row>
    <row r="611" spans="1:8" ht="12.75" customHeight="1">
      <c r="A611" s="1" t="s">
        <v>621</v>
      </c>
      <c r="B611" s="1" t="s">
        <v>1549</v>
      </c>
      <c r="C611" s="1" t="s">
        <v>870</v>
      </c>
      <c r="D611" s="10">
        <v>0</v>
      </c>
      <c r="E611" s="11">
        <v>44533</v>
      </c>
      <c r="F611" s="1" t="s">
        <v>851</v>
      </c>
      <c r="G611" s="1" t="s">
        <v>852</v>
      </c>
      <c r="H611" s="12">
        <v>6007.3</v>
      </c>
    </row>
    <row r="612" spans="1:8" ht="12.75" customHeight="1">
      <c r="A612" s="1" t="s">
        <v>622</v>
      </c>
      <c r="B612" s="1" t="s">
        <v>1550</v>
      </c>
      <c r="C612" s="1" t="s">
        <v>866</v>
      </c>
      <c r="D612" s="10">
        <v>3</v>
      </c>
      <c r="E612" s="11">
        <v>44532</v>
      </c>
      <c r="F612" s="1" t="s">
        <v>857</v>
      </c>
      <c r="G612" s="1" t="s">
        <v>852</v>
      </c>
      <c r="H612" s="12">
        <v>5120.34</v>
      </c>
    </row>
    <row r="613" spans="1:8" ht="12.75" customHeight="1">
      <c r="A613" s="1" t="s">
        <v>623</v>
      </c>
      <c r="B613" s="1" t="s">
        <v>1551</v>
      </c>
      <c r="C613" s="1" t="s">
        <v>1491</v>
      </c>
      <c r="D613" s="10">
        <v>1</v>
      </c>
      <c r="E613" s="11">
        <v>44593</v>
      </c>
      <c r="F613" s="1" t="s">
        <v>893</v>
      </c>
      <c r="G613" s="1" t="s">
        <v>852</v>
      </c>
      <c r="H613" s="12">
        <v>11955.56</v>
      </c>
    </row>
    <row r="614" spans="1:8" ht="12.75" customHeight="1">
      <c r="A614" s="1" t="s">
        <v>624</v>
      </c>
      <c r="B614" s="1" t="s">
        <v>1552</v>
      </c>
      <c r="C614" s="1" t="s">
        <v>1491</v>
      </c>
      <c r="D614" s="10">
        <v>0</v>
      </c>
      <c r="E614" s="11">
        <v>45323</v>
      </c>
      <c r="F614" s="1" t="s">
        <v>851</v>
      </c>
      <c r="G614" s="1" t="s">
        <v>852</v>
      </c>
      <c r="H614" s="12">
        <v>11673.16</v>
      </c>
    </row>
    <row r="615" spans="1:8" ht="12.75" customHeight="1">
      <c r="A615" s="1" t="s">
        <v>625</v>
      </c>
      <c r="B615" s="1" t="s">
        <v>1553</v>
      </c>
      <c r="C615" s="1" t="s">
        <v>863</v>
      </c>
      <c r="D615" s="10">
        <v>2</v>
      </c>
      <c r="E615" s="11">
        <v>45243</v>
      </c>
      <c r="F615" s="1" t="s">
        <v>851</v>
      </c>
      <c r="G615" s="1" t="s">
        <v>852</v>
      </c>
      <c r="H615" s="12">
        <v>5031.3599999999997</v>
      </c>
    </row>
    <row r="616" spans="1:8" ht="12.75" customHeight="1">
      <c r="A616" s="1" t="s">
        <v>626</v>
      </c>
      <c r="B616" s="1" t="s">
        <v>1554</v>
      </c>
      <c r="C616" s="1" t="s">
        <v>866</v>
      </c>
      <c r="D616" s="10">
        <v>0</v>
      </c>
      <c r="E616" s="11">
        <v>44603</v>
      </c>
      <c r="F616" s="1" t="s">
        <v>857</v>
      </c>
      <c r="G616" s="1" t="s">
        <v>852</v>
      </c>
      <c r="H616" s="12">
        <v>4249.9399999999996</v>
      </c>
    </row>
    <row r="617" spans="1:8" ht="12.75" customHeight="1">
      <c r="A617" s="1" t="s">
        <v>627</v>
      </c>
      <c r="B617" s="1" t="s">
        <v>1555</v>
      </c>
      <c r="C617" s="1" t="s">
        <v>1556</v>
      </c>
      <c r="D617" s="10">
        <v>0</v>
      </c>
      <c r="E617" s="11">
        <v>44733</v>
      </c>
      <c r="F617" s="1" t="s">
        <v>851</v>
      </c>
      <c r="G617" s="1" t="s">
        <v>852</v>
      </c>
      <c r="H617" s="12">
        <v>8481.75</v>
      </c>
    </row>
    <row r="618" spans="1:8" ht="12.75" customHeight="1">
      <c r="A618" s="1" t="s">
        <v>628</v>
      </c>
      <c r="B618" s="1" t="s">
        <v>1557</v>
      </c>
      <c r="C618" s="1" t="s">
        <v>866</v>
      </c>
      <c r="D618" s="10">
        <v>1</v>
      </c>
      <c r="E618" s="11">
        <v>44532</v>
      </c>
      <c r="F618" s="1" t="s">
        <v>893</v>
      </c>
      <c r="G618" s="1" t="s">
        <v>852</v>
      </c>
      <c r="H618" s="12">
        <v>4552.87</v>
      </c>
    </row>
    <row r="619" spans="1:8" ht="12.75" customHeight="1">
      <c r="A619" s="1" t="s">
        <v>629</v>
      </c>
      <c r="B619" s="1" t="s">
        <v>1558</v>
      </c>
      <c r="C619" s="1" t="s">
        <v>916</v>
      </c>
      <c r="D619" s="10">
        <v>0</v>
      </c>
      <c r="E619" s="11">
        <v>45602</v>
      </c>
      <c r="F619" s="1" t="s">
        <v>851</v>
      </c>
      <c r="G619" s="1" t="s">
        <v>852</v>
      </c>
      <c r="H619" s="12">
        <v>2311.12</v>
      </c>
    </row>
    <row r="620" spans="1:8" ht="12.75" customHeight="1">
      <c r="A620" s="1" t="s">
        <v>630</v>
      </c>
      <c r="B620" s="1" t="s">
        <v>1559</v>
      </c>
      <c r="C620" s="1" t="s">
        <v>927</v>
      </c>
      <c r="D620" s="10">
        <v>2</v>
      </c>
      <c r="E620" s="11">
        <v>44589</v>
      </c>
      <c r="F620" s="1" t="s">
        <v>851</v>
      </c>
      <c r="G620" s="1" t="s">
        <v>852</v>
      </c>
      <c r="H620" s="12">
        <v>10732.65</v>
      </c>
    </row>
    <row r="621" spans="1:8" ht="12.75" customHeight="1">
      <c r="A621" s="1" t="s">
        <v>631</v>
      </c>
      <c r="B621" s="1" t="s">
        <v>1560</v>
      </c>
      <c r="C621" s="1" t="s">
        <v>866</v>
      </c>
      <c r="D621" s="10">
        <v>3</v>
      </c>
      <c r="E621" s="11">
        <v>44531</v>
      </c>
      <c r="F621" s="1" t="s">
        <v>851</v>
      </c>
      <c r="G621" s="1" t="s">
        <v>852</v>
      </c>
      <c r="H621" s="12">
        <v>5110.32</v>
      </c>
    </row>
    <row r="622" spans="1:8" ht="12.75" customHeight="1">
      <c r="A622" s="1" t="s">
        <v>632</v>
      </c>
      <c r="B622" s="1" t="s">
        <v>1561</v>
      </c>
      <c r="C622" s="1" t="s">
        <v>863</v>
      </c>
      <c r="D622" s="10">
        <v>1</v>
      </c>
      <c r="E622" s="11">
        <v>45642</v>
      </c>
      <c r="F622" s="1" t="s">
        <v>851</v>
      </c>
      <c r="G622" s="1" t="s">
        <v>852</v>
      </c>
      <c r="H622" s="12">
        <v>2608.02</v>
      </c>
    </row>
    <row r="623" spans="1:8" ht="12.75" customHeight="1">
      <c r="A623" s="1" t="s">
        <v>633</v>
      </c>
      <c r="B623" s="1" t="s">
        <v>1562</v>
      </c>
      <c r="C623" s="1" t="s">
        <v>866</v>
      </c>
      <c r="D623" s="10">
        <v>0</v>
      </c>
      <c r="E623" s="11">
        <v>45019</v>
      </c>
      <c r="F623" s="1" t="s">
        <v>857</v>
      </c>
      <c r="G623" s="1" t="s">
        <v>852</v>
      </c>
      <c r="H623" s="12">
        <v>4643.21</v>
      </c>
    </row>
    <row r="624" spans="1:8" ht="12.75" customHeight="1">
      <c r="A624" s="1" t="s">
        <v>634</v>
      </c>
      <c r="B624" s="1" t="s">
        <v>1563</v>
      </c>
      <c r="C624" s="1" t="s">
        <v>866</v>
      </c>
      <c r="D624" s="10">
        <v>1</v>
      </c>
      <c r="E624" s="11">
        <v>44935</v>
      </c>
      <c r="F624" s="1" t="s">
        <v>857</v>
      </c>
      <c r="G624" s="1" t="s">
        <v>852</v>
      </c>
      <c r="H624" s="12">
        <v>4058.92</v>
      </c>
    </row>
    <row r="625" spans="1:8" ht="12.75" customHeight="1">
      <c r="A625" s="1" t="s">
        <v>635</v>
      </c>
      <c r="B625" s="1" t="s">
        <v>1564</v>
      </c>
      <c r="C625" s="1" t="s">
        <v>870</v>
      </c>
      <c r="D625" s="10">
        <v>0</v>
      </c>
      <c r="E625" s="11">
        <v>45593</v>
      </c>
      <c r="F625" s="1" t="s">
        <v>851</v>
      </c>
      <c r="G625" s="1" t="s">
        <v>852</v>
      </c>
      <c r="H625" s="12">
        <v>5364.92</v>
      </c>
    </row>
    <row r="626" spans="1:8" ht="12.75" customHeight="1">
      <c r="A626" s="1" t="s">
        <v>636</v>
      </c>
      <c r="B626" s="1" t="s">
        <v>1565</v>
      </c>
      <c r="C626" s="1" t="s">
        <v>870</v>
      </c>
      <c r="D626" s="10">
        <v>1</v>
      </c>
      <c r="E626" s="11">
        <v>45327</v>
      </c>
      <c r="F626" s="1" t="s">
        <v>851</v>
      </c>
      <c r="G626" s="1" t="s">
        <v>852</v>
      </c>
      <c r="H626" s="12">
        <v>5006.22</v>
      </c>
    </row>
    <row r="627" spans="1:8" ht="12.75" customHeight="1">
      <c r="A627" s="1" t="s">
        <v>637</v>
      </c>
      <c r="B627" s="1" t="s">
        <v>1566</v>
      </c>
      <c r="C627" s="1" t="s">
        <v>866</v>
      </c>
      <c r="D627" s="10">
        <v>0</v>
      </c>
      <c r="E627" s="11">
        <v>44596</v>
      </c>
      <c r="F627" s="1" t="s">
        <v>851</v>
      </c>
      <c r="G627" s="1" t="s">
        <v>852</v>
      </c>
      <c r="H627" s="12">
        <v>4341.32</v>
      </c>
    </row>
    <row r="628" spans="1:8" ht="12.75" customHeight="1">
      <c r="A628" s="1" t="s">
        <v>638</v>
      </c>
      <c r="B628" s="1" t="s">
        <v>1567</v>
      </c>
      <c r="C628" s="1" t="s">
        <v>866</v>
      </c>
      <c r="D628" s="10">
        <v>2</v>
      </c>
      <c r="E628" s="11">
        <v>44532</v>
      </c>
      <c r="F628" s="1" t="s">
        <v>851</v>
      </c>
      <c r="G628" s="1" t="s">
        <v>852</v>
      </c>
      <c r="H628" s="12">
        <v>4140.53</v>
      </c>
    </row>
    <row r="629" spans="1:8" ht="12.75" customHeight="1">
      <c r="A629" s="1" t="s">
        <v>639</v>
      </c>
      <c r="B629" s="1" t="s">
        <v>1568</v>
      </c>
      <c r="C629" s="1" t="s">
        <v>866</v>
      </c>
      <c r="D629" s="10">
        <v>0</v>
      </c>
      <c r="E629" s="11">
        <v>44594</v>
      </c>
      <c r="F629" s="1" t="s">
        <v>851</v>
      </c>
      <c r="G629" s="1" t="s">
        <v>852</v>
      </c>
      <c r="H629" s="12">
        <v>4973.9799999999996</v>
      </c>
    </row>
    <row r="630" spans="1:8" ht="12.75" customHeight="1">
      <c r="A630" s="1" t="s">
        <v>640</v>
      </c>
      <c r="B630" s="1" t="s">
        <v>1569</v>
      </c>
      <c r="C630" s="1" t="s">
        <v>866</v>
      </c>
      <c r="D630" s="10">
        <v>1</v>
      </c>
      <c r="E630" s="11">
        <v>44991</v>
      </c>
      <c r="F630" s="1" t="s">
        <v>851</v>
      </c>
      <c r="G630" s="1" t="s">
        <v>852</v>
      </c>
      <c r="H630" s="12">
        <v>4058.92</v>
      </c>
    </row>
    <row r="631" spans="1:8" ht="12.75" customHeight="1">
      <c r="A631" s="1" t="s">
        <v>641</v>
      </c>
      <c r="B631" s="1" t="s">
        <v>1570</v>
      </c>
      <c r="C631" s="1" t="s">
        <v>866</v>
      </c>
      <c r="D631" s="10">
        <v>1</v>
      </c>
      <c r="E631" s="11">
        <v>44942</v>
      </c>
      <c r="F631" s="1" t="s">
        <v>851</v>
      </c>
      <c r="G631" s="1" t="s">
        <v>852</v>
      </c>
      <c r="H631" s="12">
        <v>4058.92</v>
      </c>
    </row>
    <row r="632" spans="1:8" ht="12.75" customHeight="1">
      <c r="A632" s="1" t="s">
        <v>642</v>
      </c>
      <c r="B632" s="1" t="s">
        <v>1571</v>
      </c>
      <c r="C632" s="1" t="s">
        <v>866</v>
      </c>
      <c r="D632" s="10">
        <v>0</v>
      </c>
      <c r="E632" s="11">
        <v>44608</v>
      </c>
      <c r="F632" s="1" t="s">
        <v>851</v>
      </c>
      <c r="G632" s="1" t="s">
        <v>852</v>
      </c>
      <c r="H632" s="12">
        <v>4249.6099999999997</v>
      </c>
    </row>
    <row r="633" spans="1:8" ht="12.75" customHeight="1">
      <c r="A633" s="1" t="s">
        <v>643</v>
      </c>
      <c r="B633" s="1" t="s">
        <v>1572</v>
      </c>
      <c r="C633" s="1" t="s">
        <v>866</v>
      </c>
      <c r="D633" s="10">
        <v>1</v>
      </c>
      <c r="E633" s="11">
        <v>44721</v>
      </c>
      <c r="F633" s="1" t="s">
        <v>857</v>
      </c>
      <c r="G633" s="1" t="s">
        <v>852</v>
      </c>
      <c r="H633" s="12">
        <v>4648.7299999999996</v>
      </c>
    </row>
    <row r="634" spans="1:8" ht="12.75" customHeight="1">
      <c r="A634" s="1" t="s">
        <v>644</v>
      </c>
      <c r="B634" s="1" t="s">
        <v>1573</v>
      </c>
      <c r="C634" s="1" t="s">
        <v>861</v>
      </c>
      <c r="D634" s="10">
        <v>1</v>
      </c>
      <c r="E634" s="11">
        <v>44609</v>
      </c>
      <c r="F634" s="1" t="s">
        <v>851</v>
      </c>
      <c r="G634" s="1" t="s">
        <v>852</v>
      </c>
      <c r="H634" s="12">
        <v>4224.2</v>
      </c>
    </row>
    <row r="635" spans="1:8" ht="12.75" customHeight="1">
      <c r="A635" s="1" t="s">
        <v>645</v>
      </c>
      <c r="B635" s="1" t="s">
        <v>1574</v>
      </c>
      <c r="C635" s="1" t="s">
        <v>866</v>
      </c>
      <c r="D635" s="10">
        <v>0</v>
      </c>
      <c r="E635" s="11">
        <v>44588</v>
      </c>
      <c r="F635" s="1" t="s">
        <v>851</v>
      </c>
      <c r="G635" s="1" t="s">
        <v>852</v>
      </c>
      <c r="H635" s="12">
        <v>4637.76</v>
      </c>
    </row>
    <row r="636" spans="1:8" ht="12.75" customHeight="1">
      <c r="A636" s="1" t="s">
        <v>646</v>
      </c>
      <c r="B636" s="1" t="s">
        <v>1575</v>
      </c>
      <c r="C636" s="1" t="s">
        <v>863</v>
      </c>
      <c r="D636" s="10">
        <v>0</v>
      </c>
      <c r="E636" s="11">
        <v>45264</v>
      </c>
      <c r="F636" s="1" t="s">
        <v>851</v>
      </c>
      <c r="G636" s="1" t="s">
        <v>852</v>
      </c>
      <c r="H636" s="12">
        <v>4594.2700000000004</v>
      </c>
    </row>
    <row r="637" spans="1:8" ht="12.75" customHeight="1">
      <c r="A637" s="1" t="s">
        <v>647</v>
      </c>
      <c r="B637" s="1" t="s">
        <v>1576</v>
      </c>
      <c r="C637" s="1" t="s">
        <v>863</v>
      </c>
      <c r="D637" s="10">
        <v>1</v>
      </c>
      <c r="E637" s="11">
        <v>45581</v>
      </c>
      <c r="F637" s="1" t="s">
        <v>851</v>
      </c>
      <c r="G637" s="1" t="s">
        <v>852</v>
      </c>
      <c r="H637" s="12">
        <v>4285.24</v>
      </c>
    </row>
    <row r="638" spans="1:8" ht="12.75" customHeight="1">
      <c r="A638" s="1" t="s">
        <v>648</v>
      </c>
      <c r="B638" s="1" t="s">
        <v>1577</v>
      </c>
      <c r="C638" s="1" t="s">
        <v>863</v>
      </c>
      <c r="D638" s="10">
        <v>0</v>
      </c>
      <c r="E638" s="11">
        <v>45390</v>
      </c>
      <c r="F638" s="1" t="s">
        <v>851</v>
      </c>
      <c r="G638" s="1" t="s">
        <v>852</v>
      </c>
      <c r="H638" s="12">
        <v>5010.4799999999996</v>
      </c>
    </row>
    <row r="639" spans="1:8" ht="12.75" customHeight="1">
      <c r="A639" s="1" t="s">
        <v>649</v>
      </c>
      <c r="B639" s="1" t="s">
        <v>1578</v>
      </c>
      <c r="C639" s="1" t="s">
        <v>866</v>
      </c>
      <c r="D639" s="10">
        <v>3</v>
      </c>
      <c r="E639" s="11">
        <v>45201</v>
      </c>
      <c r="F639" s="1" t="s">
        <v>880</v>
      </c>
      <c r="G639" s="1" t="s">
        <v>852</v>
      </c>
      <c r="H639" s="12">
        <v>4165.07</v>
      </c>
    </row>
    <row r="640" spans="1:8" ht="12.75" customHeight="1">
      <c r="A640" s="1" t="s">
        <v>650</v>
      </c>
      <c r="B640" s="1" t="s">
        <v>1579</v>
      </c>
      <c r="C640" s="1" t="s">
        <v>861</v>
      </c>
      <c r="D640" s="10">
        <v>0</v>
      </c>
      <c r="E640" s="11">
        <v>45026</v>
      </c>
      <c r="F640" s="1" t="s">
        <v>851</v>
      </c>
      <c r="G640" s="1" t="s">
        <v>852</v>
      </c>
      <c r="H640" s="12">
        <v>5157.25</v>
      </c>
    </row>
    <row r="641" spans="1:8" ht="12.75" customHeight="1">
      <c r="A641" s="1" t="s">
        <v>651</v>
      </c>
      <c r="B641" s="1" t="s">
        <v>1580</v>
      </c>
      <c r="C641" s="1" t="s">
        <v>866</v>
      </c>
      <c r="D641" s="10">
        <v>1</v>
      </c>
      <c r="E641" s="11">
        <v>44928</v>
      </c>
      <c r="F641" s="1" t="s">
        <v>893</v>
      </c>
      <c r="G641" s="1" t="s">
        <v>852</v>
      </c>
      <c r="H641" s="12">
        <v>4341.32</v>
      </c>
    </row>
    <row r="642" spans="1:8" ht="12.75" customHeight="1">
      <c r="A642" s="1" t="s">
        <v>652</v>
      </c>
      <c r="B642" s="1" t="s">
        <v>1581</v>
      </c>
      <c r="C642" s="1" t="s">
        <v>861</v>
      </c>
      <c r="D642" s="10">
        <v>2</v>
      </c>
      <c r="E642" s="11">
        <v>44609</v>
      </c>
      <c r="F642" s="1" t="s">
        <v>857</v>
      </c>
      <c r="G642" s="1" t="s">
        <v>852</v>
      </c>
      <c r="H642" s="12">
        <v>4902.49</v>
      </c>
    </row>
    <row r="643" spans="1:8" ht="12.75" customHeight="1">
      <c r="A643" s="1" t="s">
        <v>653</v>
      </c>
      <c r="B643" s="1" t="s">
        <v>1582</v>
      </c>
      <c r="C643" s="1" t="s">
        <v>863</v>
      </c>
      <c r="D643" s="10">
        <v>1</v>
      </c>
      <c r="E643" s="11">
        <v>45397</v>
      </c>
      <c r="F643" s="1" t="s">
        <v>851</v>
      </c>
      <c r="G643" s="1" t="s">
        <v>852</v>
      </c>
      <c r="H643" s="12">
        <v>4696.6499999999996</v>
      </c>
    </row>
    <row r="644" spans="1:8" ht="12.75" customHeight="1">
      <c r="A644" s="1" t="s">
        <v>654</v>
      </c>
      <c r="B644" s="1" t="s">
        <v>1583</v>
      </c>
      <c r="C644" s="1" t="s">
        <v>866</v>
      </c>
      <c r="D644" s="10">
        <v>3</v>
      </c>
      <c r="E644" s="11">
        <v>44998</v>
      </c>
      <c r="F644" s="1" t="s">
        <v>857</v>
      </c>
      <c r="G644" s="1" t="s">
        <v>852</v>
      </c>
      <c r="H644" s="12">
        <v>4058.92</v>
      </c>
    </row>
    <row r="645" spans="1:8" ht="12.75" customHeight="1">
      <c r="A645" s="1" t="s">
        <v>655</v>
      </c>
      <c r="B645" s="1" t="s">
        <v>1584</v>
      </c>
      <c r="C645" s="1" t="s">
        <v>870</v>
      </c>
      <c r="D645" s="10">
        <v>0</v>
      </c>
      <c r="E645" s="11">
        <v>44935</v>
      </c>
      <c r="F645" s="1" t="s">
        <v>851</v>
      </c>
      <c r="G645" s="1" t="s">
        <v>852</v>
      </c>
      <c r="H645" s="12">
        <v>5706.78</v>
      </c>
    </row>
    <row r="646" spans="1:8" ht="12.75" customHeight="1">
      <c r="A646" s="1" t="s">
        <v>656</v>
      </c>
      <c r="B646" s="1" t="s">
        <v>1585</v>
      </c>
      <c r="C646" s="1" t="s">
        <v>866</v>
      </c>
      <c r="D646" s="10">
        <v>0</v>
      </c>
      <c r="E646" s="11">
        <v>44587</v>
      </c>
      <c r="F646" s="1" t="s">
        <v>932</v>
      </c>
      <c r="G646" s="1" t="s">
        <v>852</v>
      </c>
      <c r="H646" s="12">
        <v>0</v>
      </c>
    </row>
    <row r="647" spans="1:8" ht="12.75" customHeight="1">
      <c r="A647" s="1" t="s">
        <v>657</v>
      </c>
      <c r="B647" s="1" t="s">
        <v>1586</v>
      </c>
      <c r="C647" s="1" t="s">
        <v>923</v>
      </c>
      <c r="D647" s="10">
        <v>2</v>
      </c>
      <c r="E647" s="11">
        <v>44694</v>
      </c>
      <c r="F647" s="1" t="s">
        <v>851</v>
      </c>
      <c r="G647" s="1" t="s">
        <v>852</v>
      </c>
      <c r="H647" s="12">
        <v>3165.48</v>
      </c>
    </row>
    <row r="648" spans="1:8" ht="12.75" customHeight="1">
      <c r="A648" s="1" t="s">
        <v>658</v>
      </c>
      <c r="B648" s="1" t="s">
        <v>1587</v>
      </c>
      <c r="C648" s="1" t="s">
        <v>866</v>
      </c>
      <c r="D648" s="10">
        <v>1</v>
      </c>
      <c r="E648" s="11">
        <v>44928</v>
      </c>
      <c r="F648" s="1" t="s">
        <v>851</v>
      </c>
      <c r="G648" s="1" t="s">
        <v>852</v>
      </c>
      <c r="H648" s="12">
        <v>4341.32</v>
      </c>
    </row>
    <row r="649" spans="1:8" ht="12.75" customHeight="1">
      <c r="A649" s="1" t="s">
        <v>659</v>
      </c>
      <c r="B649" s="1" t="s">
        <v>1588</v>
      </c>
      <c r="C649" s="1" t="s">
        <v>854</v>
      </c>
      <c r="D649" s="10">
        <v>0</v>
      </c>
      <c r="E649" s="11">
        <v>45516</v>
      </c>
      <c r="F649" s="1" t="s">
        <v>851</v>
      </c>
      <c r="G649" s="1" t="s">
        <v>852</v>
      </c>
      <c r="H649" s="12">
        <v>4506.6000000000004</v>
      </c>
    </row>
    <row r="650" spans="1:8" ht="12.75" customHeight="1">
      <c r="A650" s="1" t="s">
        <v>660</v>
      </c>
      <c r="B650" s="1" t="s">
        <v>1589</v>
      </c>
      <c r="C650" s="1" t="s">
        <v>870</v>
      </c>
      <c r="D650" s="10">
        <v>0</v>
      </c>
      <c r="E650" s="11">
        <v>45614</v>
      </c>
      <c r="F650" s="1" t="s">
        <v>851</v>
      </c>
      <c r="G650" s="1" t="s">
        <v>852</v>
      </c>
      <c r="H650" s="12">
        <v>5006.22</v>
      </c>
    </row>
    <row r="651" spans="1:8" ht="12.75" customHeight="1">
      <c r="A651" s="1" t="s">
        <v>661</v>
      </c>
      <c r="B651" s="1" t="s">
        <v>1590</v>
      </c>
      <c r="C651" s="1" t="s">
        <v>923</v>
      </c>
      <c r="D651" s="10">
        <v>0</v>
      </c>
      <c r="E651" s="11">
        <v>45110</v>
      </c>
      <c r="F651" s="1" t="s">
        <v>880</v>
      </c>
      <c r="G651" s="1" t="s">
        <v>852</v>
      </c>
      <c r="H651" s="12">
        <v>2676.59</v>
      </c>
    </row>
    <row r="652" spans="1:8" ht="12.75" customHeight="1">
      <c r="A652" s="1" t="s">
        <v>662</v>
      </c>
      <c r="B652" s="1" t="s">
        <v>1591</v>
      </c>
      <c r="C652" s="1" t="s">
        <v>854</v>
      </c>
      <c r="D652" s="10">
        <v>1</v>
      </c>
      <c r="E652" s="11">
        <v>45593</v>
      </c>
      <c r="F652" s="1" t="s">
        <v>851</v>
      </c>
      <c r="G652" s="1" t="s">
        <v>852</v>
      </c>
      <c r="H652" s="12">
        <v>5276.28</v>
      </c>
    </row>
    <row r="653" spans="1:8" ht="12.75" customHeight="1">
      <c r="A653" s="1" t="s">
        <v>663</v>
      </c>
      <c r="B653" s="1" t="s">
        <v>1592</v>
      </c>
      <c r="C653" s="1" t="s">
        <v>861</v>
      </c>
      <c r="D653" s="10">
        <v>0</v>
      </c>
      <c r="E653" s="11">
        <v>44972</v>
      </c>
      <c r="F653" s="1" t="s">
        <v>851</v>
      </c>
      <c r="G653" s="1" t="s">
        <v>852</v>
      </c>
      <c r="H653" s="12">
        <v>4224.2</v>
      </c>
    </row>
    <row r="654" spans="1:8" ht="12.75" customHeight="1">
      <c r="A654" s="1" t="s">
        <v>664</v>
      </c>
      <c r="B654" s="1" t="s">
        <v>1593</v>
      </c>
      <c r="C654" s="1" t="s">
        <v>1032</v>
      </c>
      <c r="D654" s="10">
        <v>0</v>
      </c>
      <c r="E654" s="11">
        <v>44531</v>
      </c>
      <c r="F654" s="1" t="s">
        <v>851</v>
      </c>
      <c r="G654" s="1" t="s">
        <v>852</v>
      </c>
      <c r="H654" s="12">
        <v>2920.56</v>
      </c>
    </row>
    <row r="655" spans="1:8" ht="12.75" customHeight="1">
      <c r="A655" s="1" t="s">
        <v>665</v>
      </c>
      <c r="B655" s="1" t="s">
        <v>1594</v>
      </c>
      <c r="C655" s="1" t="s">
        <v>916</v>
      </c>
      <c r="D655" s="10">
        <v>1</v>
      </c>
      <c r="E655" s="11">
        <v>45488</v>
      </c>
      <c r="F655" s="1" t="s">
        <v>851</v>
      </c>
      <c r="G655" s="1" t="s">
        <v>852</v>
      </c>
      <c r="H655" s="12">
        <v>3938.66</v>
      </c>
    </row>
    <row r="656" spans="1:8" ht="12.75" customHeight="1">
      <c r="A656" s="1" t="s">
        <v>666</v>
      </c>
      <c r="B656" s="1" t="s">
        <v>1595</v>
      </c>
      <c r="C656" s="1" t="s">
        <v>866</v>
      </c>
      <c r="D656" s="10">
        <v>2</v>
      </c>
      <c r="E656" s="11">
        <v>45180</v>
      </c>
      <c r="F656" s="1" t="s">
        <v>932</v>
      </c>
      <c r="G656" s="1" t="s">
        <v>852</v>
      </c>
      <c r="H656" s="12">
        <v>1165.5899999999999</v>
      </c>
    </row>
    <row r="657" spans="1:8" ht="12.75" customHeight="1">
      <c r="A657" s="1" t="s">
        <v>667</v>
      </c>
      <c r="B657" s="1" t="s">
        <v>1596</v>
      </c>
      <c r="C657" s="1" t="s">
        <v>863</v>
      </c>
      <c r="D657" s="10">
        <v>1</v>
      </c>
      <c r="E657" s="11">
        <v>45593</v>
      </c>
      <c r="F657" s="1" t="s">
        <v>851</v>
      </c>
      <c r="G657" s="1" t="s">
        <v>852</v>
      </c>
      <c r="H657" s="12">
        <v>4741.38</v>
      </c>
    </row>
    <row r="658" spans="1:8" ht="12.75" customHeight="1">
      <c r="A658" s="1" t="s">
        <v>668</v>
      </c>
      <c r="B658" s="1" t="s">
        <v>1597</v>
      </c>
      <c r="C658" s="1" t="s">
        <v>870</v>
      </c>
      <c r="D658" s="10">
        <v>0</v>
      </c>
      <c r="E658" s="11">
        <v>45446</v>
      </c>
      <c r="F658" s="1" t="s">
        <v>851</v>
      </c>
      <c r="G658" s="1" t="s">
        <v>852</v>
      </c>
      <c r="H658" s="12">
        <v>5006.22</v>
      </c>
    </row>
    <row r="659" spans="1:8" ht="12.75" customHeight="1">
      <c r="A659" s="1" t="s">
        <v>669</v>
      </c>
      <c r="B659" s="1" t="s">
        <v>1598</v>
      </c>
      <c r="C659" s="1" t="s">
        <v>863</v>
      </c>
      <c r="D659" s="10">
        <v>1</v>
      </c>
      <c r="E659" s="11">
        <v>45293</v>
      </c>
      <c r="F659" s="1" t="s">
        <v>857</v>
      </c>
      <c r="G659" s="1" t="s">
        <v>852</v>
      </c>
      <c r="H659" s="12">
        <v>4341.32</v>
      </c>
    </row>
    <row r="660" spans="1:8" ht="12.75" customHeight="1">
      <c r="A660" s="1" t="s">
        <v>670</v>
      </c>
      <c r="B660" s="1" t="s">
        <v>1599</v>
      </c>
      <c r="C660" s="1" t="s">
        <v>866</v>
      </c>
      <c r="D660" s="10">
        <v>2</v>
      </c>
      <c r="E660" s="11">
        <v>45096</v>
      </c>
      <c r="F660" s="1" t="s">
        <v>932</v>
      </c>
      <c r="G660" s="1" t="s">
        <v>852</v>
      </c>
      <c r="H660" s="12">
        <v>0</v>
      </c>
    </row>
    <row r="661" spans="1:8" ht="12.75" customHeight="1">
      <c r="A661" s="1" t="s">
        <v>671</v>
      </c>
      <c r="B661" s="1" t="s">
        <v>1600</v>
      </c>
      <c r="C661" s="1" t="s">
        <v>861</v>
      </c>
      <c r="D661" s="10">
        <v>1</v>
      </c>
      <c r="E661" s="11">
        <v>44762</v>
      </c>
      <c r="F661" s="1" t="s">
        <v>857</v>
      </c>
      <c r="G661" s="1" t="s">
        <v>852</v>
      </c>
      <c r="H661" s="12">
        <v>5023.3999999999996</v>
      </c>
    </row>
    <row r="662" spans="1:8" ht="12.75" customHeight="1">
      <c r="A662" s="1" t="s">
        <v>672</v>
      </c>
      <c r="B662" s="1" t="s">
        <v>1601</v>
      </c>
      <c r="C662" s="1" t="s">
        <v>866</v>
      </c>
      <c r="D662" s="10">
        <v>2</v>
      </c>
      <c r="E662" s="11">
        <v>44743</v>
      </c>
      <c r="F662" s="1" t="s">
        <v>851</v>
      </c>
      <c r="G662" s="1" t="s">
        <v>852</v>
      </c>
      <c r="H662" s="12">
        <v>4341.32</v>
      </c>
    </row>
    <row r="663" spans="1:8" ht="12.75" customHeight="1">
      <c r="A663" s="1" t="s">
        <v>673</v>
      </c>
      <c r="B663" s="1" t="s">
        <v>1602</v>
      </c>
      <c r="C663" s="1" t="s">
        <v>863</v>
      </c>
      <c r="D663" s="10">
        <v>1</v>
      </c>
      <c r="E663" s="11">
        <v>45327</v>
      </c>
      <c r="F663" s="1" t="s">
        <v>851</v>
      </c>
      <c r="G663" s="1" t="s">
        <v>852</v>
      </c>
      <c r="H663" s="12">
        <v>5215.66</v>
      </c>
    </row>
    <row r="664" spans="1:8" ht="12.75" customHeight="1">
      <c r="A664" s="1" t="s">
        <v>674</v>
      </c>
      <c r="B664" s="1" t="s">
        <v>1603</v>
      </c>
      <c r="C664" s="1" t="s">
        <v>866</v>
      </c>
      <c r="D664" s="10">
        <v>2</v>
      </c>
      <c r="E664" s="11">
        <v>45061</v>
      </c>
      <c r="F664" s="1" t="s">
        <v>851</v>
      </c>
      <c r="G664" s="1" t="s">
        <v>852</v>
      </c>
      <c r="H664" s="12">
        <v>4058.92</v>
      </c>
    </row>
    <row r="665" spans="1:8" ht="12.75" customHeight="1">
      <c r="A665" s="1" t="s">
        <v>675</v>
      </c>
      <c r="B665" s="1" t="s">
        <v>1604</v>
      </c>
      <c r="C665" s="1" t="s">
        <v>872</v>
      </c>
      <c r="D665" s="10">
        <v>1</v>
      </c>
      <c r="E665" s="11">
        <v>45084</v>
      </c>
      <c r="F665" s="1" t="s">
        <v>851</v>
      </c>
      <c r="G665" s="1" t="s">
        <v>852</v>
      </c>
      <c r="H665" s="12">
        <v>2564.4699999999998</v>
      </c>
    </row>
    <row r="666" spans="1:8" ht="12.75" customHeight="1">
      <c r="A666" s="1" t="s">
        <v>676</v>
      </c>
      <c r="B666" s="1" t="s">
        <v>1605</v>
      </c>
      <c r="C666" s="1" t="s">
        <v>1606</v>
      </c>
      <c r="D666" s="10">
        <v>1</v>
      </c>
      <c r="E666" s="11">
        <v>44624</v>
      </c>
      <c r="F666" s="1" t="s">
        <v>851</v>
      </c>
      <c r="G666" s="1" t="s">
        <v>852</v>
      </c>
      <c r="H666" s="12">
        <v>31599.01</v>
      </c>
    </row>
    <row r="667" spans="1:8" ht="12.75" customHeight="1">
      <c r="A667" s="1" t="s">
        <v>677</v>
      </c>
      <c r="B667" s="1" t="s">
        <v>1607</v>
      </c>
      <c r="C667" s="1" t="s">
        <v>866</v>
      </c>
      <c r="D667" s="10">
        <v>1</v>
      </c>
      <c r="E667" s="11">
        <v>45159</v>
      </c>
      <c r="F667" s="1" t="s">
        <v>851</v>
      </c>
      <c r="G667" s="1" t="s">
        <v>852</v>
      </c>
      <c r="H667" s="12">
        <v>4652.2</v>
      </c>
    </row>
    <row r="668" spans="1:8" ht="12.75" customHeight="1">
      <c r="A668" s="1" t="s">
        <v>678</v>
      </c>
      <c r="B668" s="1" t="s">
        <v>1608</v>
      </c>
      <c r="C668" s="1" t="s">
        <v>1474</v>
      </c>
      <c r="D668" s="10">
        <v>0</v>
      </c>
      <c r="E668" s="11">
        <v>44729</v>
      </c>
      <c r="F668" s="1" t="s">
        <v>851</v>
      </c>
      <c r="G668" s="1" t="s">
        <v>852</v>
      </c>
      <c r="H668" s="12">
        <v>4968.0600000000004</v>
      </c>
    </row>
    <row r="669" spans="1:8" ht="12.75" customHeight="1">
      <c r="A669" s="1" t="s">
        <v>679</v>
      </c>
      <c r="B669" s="1" t="s">
        <v>1609</v>
      </c>
      <c r="C669" s="1" t="s">
        <v>866</v>
      </c>
      <c r="D669" s="10">
        <v>0</v>
      </c>
      <c r="E669" s="11">
        <v>44531</v>
      </c>
      <c r="F669" s="1" t="s">
        <v>857</v>
      </c>
      <c r="G669" s="1" t="s">
        <v>852</v>
      </c>
      <c r="H669" s="12">
        <v>4395.97</v>
      </c>
    </row>
    <row r="670" spans="1:8" ht="12.75" customHeight="1">
      <c r="A670" s="1" t="s">
        <v>680</v>
      </c>
      <c r="B670" s="1" t="s">
        <v>1610</v>
      </c>
      <c r="C670" s="1" t="s">
        <v>878</v>
      </c>
      <c r="D670" s="10">
        <v>0</v>
      </c>
      <c r="E670" s="11">
        <v>45264</v>
      </c>
      <c r="F670" s="1" t="s">
        <v>851</v>
      </c>
      <c r="G670" s="1" t="s">
        <v>852</v>
      </c>
      <c r="H670" s="12">
        <v>2373.66</v>
      </c>
    </row>
    <row r="671" spans="1:8" ht="12.75" customHeight="1">
      <c r="A671" s="1" t="s">
        <v>681</v>
      </c>
      <c r="B671" s="1" t="s">
        <v>1611</v>
      </c>
      <c r="C671" s="1" t="s">
        <v>863</v>
      </c>
      <c r="D671" s="10">
        <v>0</v>
      </c>
      <c r="E671" s="11">
        <v>45306</v>
      </c>
      <c r="F671" s="1" t="s">
        <v>851</v>
      </c>
      <c r="G671" s="1" t="s">
        <v>852</v>
      </c>
      <c r="H671" s="12">
        <v>4703.78</v>
      </c>
    </row>
    <row r="672" spans="1:8" ht="12.75" customHeight="1">
      <c r="A672" s="1" t="s">
        <v>682</v>
      </c>
      <c r="B672" s="1" t="s">
        <v>1612</v>
      </c>
      <c r="C672" s="1" t="s">
        <v>854</v>
      </c>
      <c r="D672" s="10">
        <v>0</v>
      </c>
      <c r="E672" s="11">
        <v>45385</v>
      </c>
      <c r="F672" s="1" t="s">
        <v>851</v>
      </c>
      <c r="G672" s="1" t="s">
        <v>852</v>
      </c>
      <c r="H672" s="12">
        <v>4224.2</v>
      </c>
    </row>
    <row r="673" spans="1:8" ht="12.75" customHeight="1">
      <c r="A673" s="1" t="s">
        <v>683</v>
      </c>
      <c r="B673" s="1" t="s">
        <v>1613</v>
      </c>
      <c r="C673" s="1" t="s">
        <v>866</v>
      </c>
      <c r="D673" s="10">
        <v>0</v>
      </c>
      <c r="E673" s="11">
        <v>45026</v>
      </c>
      <c r="F673" s="1" t="s">
        <v>851</v>
      </c>
      <c r="G673" s="1" t="s">
        <v>852</v>
      </c>
      <c r="H673" s="12">
        <v>4944.28</v>
      </c>
    </row>
    <row r="674" spans="1:8" ht="12.75" customHeight="1">
      <c r="A674" s="1" t="s">
        <v>684</v>
      </c>
      <c r="B674" s="1" t="s">
        <v>1614</v>
      </c>
      <c r="C674" s="1" t="s">
        <v>870</v>
      </c>
      <c r="D674" s="10">
        <v>0</v>
      </c>
      <c r="E674" s="11">
        <v>45567</v>
      </c>
      <c r="F674" s="1" t="s">
        <v>851</v>
      </c>
      <c r="G674" s="1" t="s">
        <v>852</v>
      </c>
      <c r="H674" s="12">
        <v>5006.22</v>
      </c>
    </row>
    <row r="675" spans="1:8" ht="12.75" customHeight="1">
      <c r="A675" s="1" t="s">
        <v>685</v>
      </c>
      <c r="B675" s="1" t="s">
        <v>1615</v>
      </c>
      <c r="C675" s="1" t="s">
        <v>866</v>
      </c>
      <c r="D675" s="10">
        <v>3</v>
      </c>
      <c r="E675" s="11">
        <v>44594</v>
      </c>
      <c r="F675" s="1" t="s">
        <v>851</v>
      </c>
      <c r="G675" s="1" t="s">
        <v>852</v>
      </c>
      <c r="H675" s="12">
        <v>4703.57</v>
      </c>
    </row>
    <row r="676" spans="1:8" ht="12.75" customHeight="1">
      <c r="A676" s="1" t="s">
        <v>686</v>
      </c>
      <c r="B676" s="1" t="s">
        <v>1616</v>
      </c>
      <c r="C676" s="1" t="s">
        <v>863</v>
      </c>
      <c r="D676" s="10">
        <v>1</v>
      </c>
      <c r="E676" s="11">
        <v>45432</v>
      </c>
      <c r="F676" s="1" t="s">
        <v>851</v>
      </c>
      <c r="G676" s="1" t="s">
        <v>852</v>
      </c>
      <c r="H676" s="12">
        <v>5014.91</v>
      </c>
    </row>
    <row r="677" spans="1:8" ht="12.75" customHeight="1">
      <c r="A677" s="1" t="s">
        <v>687</v>
      </c>
      <c r="B677" s="1" t="s">
        <v>1617</v>
      </c>
      <c r="C677" s="1" t="s">
        <v>866</v>
      </c>
      <c r="D677" s="10">
        <v>2</v>
      </c>
      <c r="E677" s="11">
        <v>45222</v>
      </c>
      <c r="F677" s="1" t="s">
        <v>851</v>
      </c>
      <c r="G677" s="1" t="s">
        <v>852</v>
      </c>
      <c r="H677" s="12">
        <v>4058.92</v>
      </c>
    </row>
    <row r="678" spans="1:8" ht="12.75" customHeight="1">
      <c r="A678" s="1" t="s">
        <v>688</v>
      </c>
      <c r="B678" s="1" t="s">
        <v>1618</v>
      </c>
      <c r="C678" s="1" t="s">
        <v>861</v>
      </c>
      <c r="D678" s="10">
        <v>1</v>
      </c>
      <c r="E678" s="11">
        <v>44593</v>
      </c>
      <c r="F678" s="1" t="s">
        <v>880</v>
      </c>
      <c r="G678" s="1" t="s">
        <v>852</v>
      </c>
      <c r="H678" s="12">
        <v>7084.93</v>
      </c>
    </row>
    <row r="679" spans="1:8" ht="12.75" customHeight="1">
      <c r="A679" s="1" t="s">
        <v>689</v>
      </c>
      <c r="B679" s="1" t="s">
        <v>1619</v>
      </c>
      <c r="C679" s="1" t="s">
        <v>1620</v>
      </c>
      <c r="D679" s="10">
        <v>1</v>
      </c>
      <c r="E679" s="11">
        <v>45019</v>
      </c>
      <c r="F679" s="1" t="s">
        <v>851</v>
      </c>
      <c r="G679" s="1" t="s">
        <v>852</v>
      </c>
      <c r="H679" s="12">
        <v>7850.9</v>
      </c>
    </row>
    <row r="680" spans="1:8" ht="12.75" customHeight="1">
      <c r="A680" s="1" t="s">
        <v>690</v>
      </c>
      <c r="B680" s="1" t="s">
        <v>1621</v>
      </c>
      <c r="C680" s="1" t="s">
        <v>866</v>
      </c>
      <c r="D680" s="10">
        <v>3</v>
      </c>
      <c r="E680" s="11">
        <v>44532</v>
      </c>
      <c r="F680" s="1" t="s">
        <v>857</v>
      </c>
      <c r="G680" s="1" t="s">
        <v>852</v>
      </c>
      <c r="H680" s="12">
        <v>5024.16</v>
      </c>
    </row>
    <row r="681" spans="1:8" ht="12.75" customHeight="1">
      <c r="A681" s="1" t="s">
        <v>691</v>
      </c>
      <c r="B681" s="1" t="s">
        <v>1622</v>
      </c>
      <c r="C681" s="1" t="s">
        <v>866</v>
      </c>
      <c r="D681" s="10">
        <v>2</v>
      </c>
      <c r="E681" s="11">
        <v>44730</v>
      </c>
      <c r="F681" s="1" t="s">
        <v>932</v>
      </c>
      <c r="G681" s="1" t="s">
        <v>852</v>
      </c>
      <c r="H681" s="12">
        <v>0</v>
      </c>
    </row>
    <row r="682" spans="1:8" ht="12.75" customHeight="1">
      <c r="A682" s="1" t="s">
        <v>692</v>
      </c>
      <c r="B682" s="1" t="s">
        <v>1623</v>
      </c>
      <c r="C682" s="1" t="s">
        <v>866</v>
      </c>
      <c r="D682" s="10">
        <v>0</v>
      </c>
      <c r="E682" s="11">
        <v>44942</v>
      </c>
      <c r="F682" s="1" t="s">
        <v>857</v>
      </c>
      <c r="G682" s="1" t="s">
        <v>852</v>
      </c>
      <c r="H682" s="12">
        <v>4058.92</v>
      </c>
    </row>
    <row r="683" spans="1:8" ht="12.75" customHeight="1">
      <c r="A683" s="1" t="s">
        <v>693</v>
      </c>
      <c r="B683" s="1" t="s">
        <v>1624</v>
      </c>
      <c r="C683" s="1" t="s">
        <v>870</v>
      </c>
      <c r="D683" s="10">
        <v>0</v>
      </c>
      <c r="E683" s="11">
        <v>45446</v>
      </c>
      <c r="F683" s="1" t="s">
        <v>851</v>
      </c>
      <c r="G683" s="1" t="s">
        <v>852</v>
      </c>
      <c r="H683" s="12">
        <v>5006.22</v>
      </c>
    </row>
    <row r="684" spans="1:8" ht="12.75" customHeight="1">
      <c r="A684" s="1" t="s">
        <v>694</v>
      </c>
      <c r="B684" s="1" t="s">
        <v>1625</v>
      </c>
      <c r="C684" s="1" t="s">
        <v>866</v>
      </c>
      <c r="D684" s="10">
        <v>0</v>
      </c>
      <c r="E684" s="11">
        <v>44998</v>
      </c>
      <c r="F684" s="1" t="s">
        <v>851</v>
      </c>
      <c r="G684" s="1" t="s">
        <v>852</v>
      </c>
      <c r="H684" s="12">
        <v>4690.68</v>
      </c>
    </row>
    <row r="685" spans="1:8" ht="12.75" customHeight="1">
      <c r="A685" s="1" t="s">
        <v>695</v>
      </c>
      <c r="B685" s="1" t="s">
        <v>1626</v>
      </c>
      <c r="C685" s="1" t="s">
        <v>1212</v>
      </c>
      <c r="D685" s="10">
        <v>0</v>
      </c>
      <c r="E685" s="11">
        <v>44670</v>
      </c>
      <c r="F685" s="1" t="s">
        <v>851</v>
      </c>
      <c r="G685" s="1" t="s">
        <v>852</v>
      </c>
      <c r="H685" s="12">
        <v>2435.31</v>
      </c>
    </row>
    <row r="686" spans="1:8" ht="12.75" customHeight="1">
      <c r="A686" s="1" t="s">
        <v>696</v>
      </c>
      <c r="B686" s="1" t="s">
        <v>1627</v>
      </c>
      <c r="C686" s="1" t="s">
        <v>870</v>
      </c>
      <c r="D686" s="10">
        <v>0</v>
      </c>
      <c r="E686" s="11">
        <v>44724</v>
      </c>
      <c r="F686" s="1" t="s">
        <v>851</v>
      </c>
      <c r="G686" s="1" t="s">
        <v>852</v>
      </c>
      <c r="H686" s="12">
        <v>5168.21</v>
      </c>
    </row>
    <row r="687" spans="1:8" ht="12.75" customHeight="1">
      <c r="A687" s="1" t="s">
        <v>697</v>
      </c>
      <c r="B687" s="1" t="s">
        <v>1628</v>
      </c>
      <c r="C687" s="1" t="s">
        <v>861</v>
      </c>
      <c r="D687" s="10">
        <v>2</v>
      </c>
      <c r="E687" s="11">
        <v>44610</v>
      </c>
      <c r="F687" s="1" t="s">
        <v>851</v>
      </c>
      <c r="G687" s="1" t="s">
        <v>852</v>
      </c>
      <c r="H687" s="12">
        <v>4224.2</v>
      </c>
    </row>
    <row r="688" spans="1:8" ht="12.75" customHeight="1">
      <c r="A688" s="1" t="s">
        <v>698</v>
      </c>
      <c r="B688" s="1" t="s">
        <v>1629</v>
      </c>
      <c r="C688" s="1" t="s">
        <v>863</v>
      </c>
      <c r="D688" s="10">
        <v>2</v>
      </c>
      <c r="E688" s="11">
        <v>45642</v>
      </c>
      <c r="F688" s="1" t="s">
        <v>851</v>
      </c>
      <c r="G688" s="1" t="s">
        <v>852</v>
      </c>
      <c r="H688" s="12">
        <v>2466.8200000000002</v>
      </c>
    </row>
    <row r="689" spans="1:8" ht="12.75" customHeight="1">
      <c r="A689" s="1" t="s">
        <v>699</v>
      </c>
      <c r="B689" s="1" t="s">
        <v>1630</v>
      </c>
      <c r="C689" s="1" t="s">
        <v>866</v>
      </c>
      <c r="D689" s="10">
        <v>1</v>
      </c>
      <c r="E689" s="11">
        <v>44622</v>
      </c>
      <c r="F689" s="1" t="s">
        <v>857</v>
      </c>
      <c r="G689" s="1" t="s">
        <v>852</v>
      </c>
      <c r="H689" s="12">
        <v>4463.55</v>
      </c>
    </row>
    <row r="690" spans="1:8" ht="12.75" customHeight="1">
      <c r="A690" s="1" t="s">
        <v>700</v>
      </c>
      <c r="B690" s="1" t="s">
        <v>1631</v>
      </c>
      <c r="C690" s="1" t="s">
        <v>1632</v>
      </c>
      <c r="D690" s="10">
        <v>0</v>
      </c>
      <c r="E690" s="11">
        <v>45383</v>
      </c>
      <c r="F690" s="1" t="s">
        <v>851</v>
      </c>
      <c r="G690" s="1" t="s">
        <v>852</v>
      </c>
      <c r="H690" s="12">
        <v>3885.58</v>
      </c>
    </row>
    <row r="691" spans="1:8" ht="12.75" customHeight="1">
      <c r="A691" s="1" t="s">
        <v>701</v>
      </c>
      <c r="B691" s="1" t="s">
        <v>1633</v>
      </c>
      <c r="C691" s="1" t="s">
        <v>866</v>
      </c>
      <c r="D691" s="10">
        <v>2</v>
      </c>
      <c r="E691" s="11">
        <v>44596</v>
      </c>
      <c r="F691" s="1" t="s">
        <v>857</v>
      </c>
      <c r="G691" s="1" t="s">
        <v>852</v>
      </c>
      <c r="H691" s="12">
        <v>5048.12</v>
      </c>
    </row>
    <row r="692" spans="1:8" ht="12.75" customHeight="1">
      <c r="A692" s="1" t="s">
        <v>702</v>
      </c>
      <c r="B692" s="1" t="s">
        <v>1634</v>
      </c>
      <c r="C692" s="1" t="s">
        <v>923</v>
      </c>
      <c r="D692" s="10">
        <v>0</v>
      </c>
      <c r="E692" s="11">
        <v>44531</v>
      </c>
      <c r="F692" s="1" t="s">
        <v>1143</v>
      </c>
      <c r="G692" s="1" t="s">
        <v>852</v>
      </c>
      <c r="H692" s="12">
        <v>7164.07</v>
      </c>
    </row>
    <row r="693" spans="1:8" ht="12.75" customHeight="1">
      <c r="A693" s="1" t="s">
        <v>703</v>
      </c>
      <c r="B693" s="1" t="s">
        <v>1635</v>
      </c>
      <c r="C693" s="1" t="s">
        <v>870</v>
      </c>
      <c r="D693" s="10">
        <v>0</v>
      </c>
      <c r="E693" s="11">
        <v>44594</v>
      </c>
      <c r="F693" s="1" t="s">
        <v>893</v>
      </c>
      <c r="G693" s="1" t="s">
        <v>852</v>
      </c>
      <c r="H693" s="12">
        <v>5916.36</v>
      </c>
    </row>
    <row r="694" spans="1:8" ht="12.75" customHeight="1">
      <c r="A694" s="1" t="s">
        <v>704</v>
      </c>
      <c r="B694" s="1" t="s">
        <v>1636</v>
      </c>
      <c r="C694" s="1" t="s">
        <v>1318</v>
      </c>
      <c r="D694" s="10">
        <v>2</v>
      </c>
      <c r="E694" s="11">
        <v>44587</v>
      </c>
      <c r="F694" s="1" t="s">
        <v>851</v>
      </c>
      <c r="G694" s="1" t="s">
        <v>852</v>
      </c>
      <c r="H694" s="12">
        <v>4907.2299999999996</v>
      </c>
    </row>
    <row r="695" spans="1:8" ht="12.75" customHeight="1">
      <c r="A695" s="1" t="s">
        <v>705</v>
      </c>
      <c r="B695" s="1" t="s">
        <v>1637</v>
      </c>
      <c r="C695" s="1" t="s">
        <v>916</v>
      </c>
      <c r="D695" s="10">
        <v>0</v>
      </c>
      <c r="E695" s="11">
        <v>45574</v>
      </c>
      <c r="F695" s="1" t="s">
        <v>851</v>
      </c>
      <c r="G695" s="1" t="s">
        <v>852</v>
      </c>
      <c r="H695" s="12">
        <v>2760.72</v>
      </c>
    </row>
    <row r="696" spans="1:8" ht="12.75" customHeight="1">
      <c r="A696" s="1" t="s">
        <v>706</v>
      </c>
      <c r="B696" s="1" t="s">
        <v>1638</v>
      </c>
      <c r="C696" s="1" t="s">
        <v>1639</v>
      </c>
      <c r="D696" s="10">
        <v>0</v>
      </c>
      <c r="E696" s="11">
        <v>44531</v>
      </c>
      <c r="F696" s="1" t="s">
        <v>851</v>
      </c>
      <c r="G696" s="1" t="s">
        <v>852</v>
      </c>
      <c r="H696" s="12">
        <v>4546.3</v>
      </c>
    </row>
    <row r="697" spans="1:8" ht="12.75" customHeight="1">
      <c r="A697" s="1" t="s">
        <v>707</v>
      </c>
      <c r="B697" s="1" t="s">
        <v>1640</v>
      </c>
      <c r="C697" s="1" t="s">
        <v>870</v>
      </c>
      <c r="D697" s="10">
        <v>1</v>
      </c>
      <c r="E697" s="11">
        <v>45593</v>
      </c>
      <c r="F697" s="1" t="s">
        <v>851</v>
      </c>
      <c r="G697" s="1" t="s">
        <v>852</v>
      </c>
      <c r="H697" s="12">
        <v>5006.22</v>
      </c>
    </row>
    <row r="698" spans="1:8" ht="12.75" customHeight="1">
      <c r="A698" s="1" t="s">
        <v>708</v>
      </c>
      <c r="B698" s="1" t="s">
        <v>1641</v>
      </c>
      <c r="C698" s="1" t="s">
        <v>1642</v>
      </c>
      <c r="D698" s="10">
        <v>1</v>
      </c>
      <c r="E698" s="11">
        <v>44594</v>
      </c>
      <c r="F698" s="1" t="s">
        <v>851</v>
      </c>
      <c r="G698" s="1" t="s">
        <v>852</v>
      </c>
      <c r="H698" s="12">
        <v>4331.3100000000004</v>
      </c>
    </row>
    <row r="699" spans="1:8" ht="12.75" customHeight="1">
      <c r="A699" s="1" t="s">
        <v>709</v>
      </c>
      <c r="B699" s="1" t="s">
        <v>1643</v>
      </c>
      <c r="C699" s="1" t="s">
        <v>863</v>
      </c>
      <c r="D699" s="10">
        <v>0</v>
      </c>
      <c r="E699" s="11">
        <v>45293</v>
      </c>
      <c r="F699" s="1" t="s">
        <v>851</v>
      </c>
      <c r="G699" s="1" t="s">
        <v>852</v>
      </c>
      <c r="H699" s="12">
        <v>5035.68</v>
      </c>
    </row>
    <row r="700" spans="1:8" ht="12.75" customHeight="1">
      <c r="A700" s="1" t="s">
        <v>710</v>
      </c>
      <c r="B700" s="1" t="s">
        <v>1644</v>
      </c>
      <c r="C700" s="1" t="s">
        <v>861</v>
      </c>
      <c r="D700" s="10">
        <v>1</v>
      </c>
      <c r="E700" s="11">
        <v>44602</v>
      </c>
      <c r="F700" s="1" t="s">
        <v>851</v>
      </c>
      <c r="G700" s="1" t="s">
        <v>852</v>
      </c>
      <c r="H700" s="12">
        <v>4224.2</v>
      </c>
    </row>
    <row r="701" spans="1:8" ht="12.75" customHeight="1">
      <c r="A701" s="1" t="s">
        <v>711</v>
      </c>
      <c r="B701" s="1" t="s">
        <v>1645</v>
      </c>
      <c r="C701" s="1" t="s">
        <v>1646</v>
      </c>
      <c r="D701" s="10">
        <v>0</v>
      </c>
      <c r="E701" s="11">
        <v>44531</v>
      </c>
      <c r="F701" s="1" t="s">
        <v>851</v>
      </c>
      <c r="G701" s="1" t="s">
        <v>852</v>
      </c>
      <c r="H701" s="12">
        <v>7729.14</v>
      </c>
    </row>
    <row r="702" spans="1:8" ht="12.75" customHeight="1">
      <c r="A702" s="1" t="s">
        <v>712</v>
      </c>
      <c r="B702" s="1" t="s">
        <v>1647</v>
      </c>
      <c r="C702" s="1" t="s">
        <v>866</v>
      </c>
      <c r="D702" s="10">
        <v>1</v>
      </c>
      <c r="E702" s="11">
        <v>44531</v>
      </c>
      <c r="F702" s="1" t="s">
        <v>857</v>
      </c>
      <c r="G702" s="1" t="s">
        <v>852</v>
      </c>
      <c r="H702" s="12">
        <v>4755.17</v>
      </c>
    </row>
    <row r="703" spans="1:8" ht="12.75" customHeight="1">
      <c r="A703" s="1" t="s">
        <v>713</v>
      </c>
      <c r="B703" s="1" t="s">
        <v>1648</v>
      </c>
      <c r="C703" s="1" t="s">
        <v>866</v>
      </c>
      <c r="D703" s="10">
        <v>0</v>
      </c>
      <c r="E703" s="11">
        <v>45201</v>
      </c>
      <c r="F703" s="1" t="s">
        <v>880</v>
      </c>
      <c r="G703" s="1" t="s">
        <v>852</v>
      </c>
      <c r="H703" s="12">
        <v>5084.9399999999996</v>
      </c>
    </row>
    <row r="704" spans="1:8" ht="12.75" customHeight="1">
      <c r="A704" s="1" t="s">
        <v>714</v>
      </c>
      <c r="B704" s="1" t="s">
        <v>1649</v>
      </c>
      <c r="C704" s="1" t="s">
        <v>866</v>
      </c>
      <c r="D704" s="10">
        <v>2</v>
      </c>
      <c r="E704" s="11">
        <v>44730</v>
      </c>
      <c r="F704" s="1" t="s">
        <v>851</v>
      </c>
      <c r="G704" s="1" t="s">
        <v>852</v>
      </c>
      <c r="H704" s="12">
        <v>4058.92</v>
      </c>
    </row>
    <row r="705" spans="1:8" ht="12.75" customHeight="1">
      <c r="A705" s="1" t="s">
        <v>715</v>
      </c>
      <c r="B705" s="1" t="s">
        <v>1650</v>
      </c>
      <c r="C705" s="1" t="s">
        <v>993</v>
      </c>
      <c r="D705" s="10">
        <v>0</v>
      </c>
      <c r="E705" s="11">
        <v>45048</v>
      </c>
      <c r="F705" s="1" t="s">
        <v>1143</v>
      </c>
      <c r="G705" s="1" t="s">
        <v>852</v>
      </c>
      <c r="H705" s="12">
        <v>9115.33</v>
      </c>
    </row>
    <row r="706" spans="1:8" ht="12.75" customHeight="1">
      <c r="A706" s="1" t="s">
        <v>716</v>
      </c>
      <c r="B706" s="1" t="s">
        <v>1651</v>
      </c>
      <c r="C706" s="1" t="s">
        <v>866</v>
      </c>
      <c r="D706" s="10">
        <v>0</v>
      </c>
      <c r="E706" s="11">
        <v>44593</v>
      </c>
      <c r="F706" s="1" t="s">
        <v>857</v>
      </c>
      <c r="G706" s="1" t="s">
        <v>852</v>
      </c>
      <c r="H706" s="12">
        <v>4058.92</v>
      </c>
    </row>
    <row r="707" spans="1:8" ht="12.75" customHeight="1">
      <c r="A707" s="1" t="s">
        <v>717</v>
      </c>
      <c r="B707" s="1" t="s">
        <v>1652</v>
      </c>
      <c r="C707" s="1" t="s">
        <v>878</v>
      </c>
      <c r="D707" s="10">
        <v>0</v>
      </c>
      <c r="E707" s="11">
        <v>45635</v>
      </c>
      <c r="F707" s="1" t="s">
        <v>851</v>
      </c>
      <c r="G707" s="1" t="s">
        <v>852</v>
      </c>
      <c r="H707" s="12">
        <v>1750.95</v>
      </c>
    </row>
    <row r="708" spans="1:8" ht="12.75" customHeight="1">
      <c r="A708" s="1" t="s">
        <v>718</v>
      </c>
      <c r="B708" s="1" t="s">
        <v>1653</v>
      </c>
      <c r="C708" s="1" t="s">
        <v>866</v>
      </c>
      <c r="D708" s="10">
        <v>1</v>
      </c>
      <c r="E708" s="11">
        <v>44716</v>
      </c>
      <c r="F708" s="1" t="s">
        <v>880</v>
      </c>
      <c r="G708" s="1" t="s">
        <v>852</v>
      </c>
      <c r="H708" s="12">
        <v>6390.2</v>
      </c>
    </row>
    <row r="709" spans="1:8" ht="12.75" customHeight="1">
      <c r="A709" s="1" t="s">
        <v>719</v>
      </c>
      <c r="B709" s="1" t="s">
        <v>1654</v>
      </c>
      <c r="C709" s="1" t="s">
        <v>870</v>
      </c>
      <c r="D709" s="10">
        <v>0</v>
      </c>
      <c r="E709" s="11">
        <v>45593</v>
      </c>
      <c r="F709" s="1" t="s">
        <v>851</v>
      </c>
      <c r="G709" s="1" t="s">
        <v>852</v>
      </c>
      <c r="H709" s="12">
        <v>5006.22</v>
      </c>
    </row>
    <row r="710" spans="1:8" ht="12.75" customHeight="1">
      <c r="A710" s="1" t="s">
        <v>720</v>
      </c>
      <c r="B710" s="1" t="s">
        <v>1655</v>
      </c>
      <c r="C710" s="1" t="s">
        <v>1212</v>
      </c>
      <c r="D710" s="10">
        <v>2</v>
      </c>
      <c r="E710" s="11">
        <v>44544</v>
      </c>
      <c r="F710" s="1" t="s">
        <v>851</v>
      </c>
      <c r="G710" s="1" t="s">
        <v>852</v>
      </c>
      <c r="H710" s="12">
        <v>2485.8000000000002</v>
      </c>
    </row>
    <row r="711" spans="1:8" ht="12.75" customHeight="1">
      <c r="A711" s="1" t="s">
        <v>721</v>
      </c>
      <c r="B711" s="1" t="s">
        <v>1656</v>
      </c>
      <c r="C711" s="1" t="s">
        <v>870</v>
      </c>
      <c r="D711" s="10">
        <v>0</v>
      </c>
      <c r="E711" s="11">
        <v>45593</v>
      </c>
      <c r="F711" s="1" t="s">
        <v>851</v>
      </c>
      <c r="G711" s="1" t="s">
        <v>852</v>
      </c>
      <c r="H711" s="12">
        <v>5006.22</v>
      </c>
    </row>
    <row r="712" spans="1:8" ht="12.75" customHeight="1">
      <c r="A712" s="1" t="s">
        <v>722</v>
      </c>
      <c r="B712" s="1" t="s">
        <v>1657</v>
      </c>
      <c r="C712" s="1" t="s">
        <v>863</v>
      </c>
      <c r="D712" s="10">
        <v>0</v>
      </c>
      <c r="E712" s="11">
        <v>44659</v>
      </c>
      <c r="F712" s="1" t="s">
        <v>851</v>
      </c>
      <c r="G712" s="1" t="s">
        <v>852</v>
      </c>
      <c r="H712" s="12">
        <v>4058.92</v>
      </c>
    </row>
    <row r="713" spans="1:8" ht="12.75" customHeight="1">
      <c r="A713" s="1" t="s">
        <v>723</v>
      </c>
      <c r="B713" s="1" t="s">
        <v>1658</v>
      </c>
      <c r="C713" s="1" t="s">
        <v>854</v>
      </c>
      <c r="D713" s="10">
        <v>2</v>
      </c>
      <c r="E713" s="11">
        <v>45588</v>
      </c>
      <c r="F713" s="1" t="s">
        <v>851</v>
      </c>
      <c r="G713" s="1" t="s">
        <v>852</v>
      </c>
      <c r="H713" s="12">
        <v>4733.8</v>
      </c>
    </row>
    <row r="714" spans="1:8" ht="12.75" customHeight="1">
      <c r="A714" s="1" t="s">
        <v>724</v>
      </c>
      <c r="B714" s="1" t="s">
        <v>1659</v>
      </c>
      <c r="C714" s="1" t="s">
        <v>861</v>
      </c>
      <c r="D714" s="10">
        <v>0</v>
      </c>
      <c r="E714" s="11">
        <v>45096</v>
      </c>
      <c r="F714" s="1" t="s">
        <v>851</v>
      </c>
      <c r="G714" s="1" t="s">
        <v>852</v>
      </c>
      <c r="H714" s="12">
        <v>5035.37</v>
      </c>
    </row>
    <row r="715" spans="1:8" ht="12.75" customHeight="1">
      <c r="A715" s="1" t="s">
        <v>725</v>
      </c>
      <c r="B715" s="1" t="s">
        <v>1660</v>
      </c>
      <c r="C715" s="1" t="s">
        <v>863</v>
      </c>
      <c r="D715" s="10">
        <v>0</v>
      </c>
      <c r="E715" s="11">
        <v>45293</v>
      </c>
      <c r="F715" s="1" t="s">
        <v>851</v>
      </c>
      <c r="G715" s="1" t="s">
        <v>852</v>
      </c>
      <c r="H715" s="12">
        <v>4058.92</v>
      </c>
    </row>
    <row r="716" spans="1:8" ht="12.75" customHeight="1">
      <c r="A716" s="1" t="s">
        <v>726</v>
      </c>
      <c r="B716" s="1" t="s">
        <v>1661</v>
      </c>
      <c r="C716" s="1" t="s">
        <v>866</v>
      </c>
      <c r="D716" s="10">
        <v>1</v>
      </c>
      <c r="E716" s="11">
        <v>44532</v>
      </c>
      <c r="F716" s="1" t="s">
        <v>932</v>
      </c>
      <c r="G716" s="1" t="s">
        <v>852</v>
      </c>
      <c r="H716" s="12">
        <v>0</v>
      </c>
    </row>
    <row r="717" spans="1:8" ht="12.75" customHeight="1">
      <c r="A717" s="1" t="s">
        <v>727</v>
      </c>
      <c r="B717" s="1" t="s">
        <v>1662</v>
      </c>
      <c r="C717" s="1" t="s">
        <v>861</v>
      </c>
      <c r="D717" s="10">
        <v>1</v>
      </c>
      <c r="E717" s="11">
        <v>45019</v>
      </c>
      <c r="F717" s="1" t="s">
        <v>880</v>
      </c>
      <c r="G717" s="1" t="s">
        <v>852</v>
      </c>
      <c r="H717" s="12">
        <v>5567.47</v>
      </c>
    </row>
    <row r="718" spans="1:8" ht="12.75" customHeight="1">
      <c r="A718" s="1" t="s">
        <v>728</v>
      </c>
      <c r="B718" s="1" t="s">
        <v>1663</v>
      </c>
      <c r="C718" s="1" t="s">
        <v>854</v>
      </c>
      <c r="D718" s="10">
        <v>0</v>
      </c>
      <c r="E718" s="11">
        <v>45614</v>
      </c>
      <c r="F718" s="1" t="s">
        <v>851</v>
      </c>
      <c r="G718" s="1" t="s">
        <v>852</v>
      </c>
      <c r="H718" s="12">
        <v>4506.6000000000004</v>
      </c>
    </row>
    <row r="719" spans="1:8" ht="12.75" customHeight="1">
      <c r="A719" s="1" t="s">
        <v>729</v>
      </c>
      <c r="B719" s="1" t="s">
        <v>1664</v>
      </c>
      <c r="C719" s="1" t="s">
        <v>866</v>
      </c>
      <c r="D719" s="10">
        <v>0</v>
      </c>
      <c r="E719" s="11">
        <v>44942</v>
      </c>
      <c r="F719" s="1" t="s">
        <v>880</v>
      </c>
      <c r="G719" s="1" t="s">
        <v>852</v>
      </c>
      <c r="H719" s="12">
        <v>4943.43</v>
      </c>
    </row>
    <row r="720" spans="1:8" ht="12.75" customHeight="1">
      <c r="A720" s="1" t="s">
        <v>730</v>
      </c>
      <c r="B720" s="1" t="s">
        <v>1665</v>
      </c>
      <c r="C720" s="1" t="s">
        <v>863</v>
      </c>
      <c r="D720" s="10">
        <v>1</v>
      </c>
      <c r="E720" s="11">
        <v>45593</v>
      </c>
      <c r="F720" s="1" t="s">
        <v>857</v>
      </c>
      <c r="G720" s="1" t="s">
        <v>852</v>
      </c>
      <c r="H720" s="12">
        <v>4341.32</v>
      </c>
    </row>
    <row r="721" spans="1:8" ht="12.75" customHeight="1">
      <c r="A721" s="1" t="s">
        <v>731</v>
      </c>
      <c r="B721" s="1" t="s">
        <v>1666</v>
      </c>
      <c r="C721" s="1" t="s">
        <v>866</v>
      </c>
      <c r="D721" s="10">
        <v>1</v>
      </c>
      <c r="E721" s="11">
        <v>44532</v>
      </c>
      <c r="F721" s="1" t="s">
        <v>893</v>
      </c>
      <c r="G721" s="1" t="s">
        <v>852</v>
      </c>
      <c r="H721" s="12">
        <v>4058.92</v>
      </c>
    </row>
    <row r="722" spans="1:8" ht="12.75" customHeight="1">
      <c r="A722" s="1" t="s">
        <v>732</v>
      </c>
      <c r="B722" s="1" t="s">
        <v>1667</v>
      </c>
      <c r="C722" s="1" t="s">
        <v>866</v>
      </c>
      <c r="D722" s="10">
        <v>1</v>
      </c>
      <c r="E722" s="11">
        <v>44531</v>
      </c>
      <c r="F722" s="1" t="s">
        <v>857</v>
      </c>
      <c r="G722" s="1" t="s">
        <v>852</v>
      </c>
      <c r="H722" s="12">
        <v>4422.93</v>
      </c>
    </row>
    <row r="723" spans="1:8" ht="12.75" customHeight="1">
      <c r="A723" s="1" t="s">
        <v>733</v>
      </c>
      <c r="B723" s="1" t="s">
        <v>1668</v>
      </c>
      <c r="C723" s="1" t="s">
        <v>863</v>
      </c>
      <c r="D723" s="10">
        <v>2</v>
      </c>
      <c r="E723" s="11">
        <v>45355</v>
      </c>
      <c r="F723" s="1" t="s">
        <v>851</v>
      </c>
      <c r="G723" s="1" t="s">
        <v>852</v>
      </c>
      <c r="H723" s="12">
        <v>4058.92</v>
      </c>
    </row>
    <row r="724" spans="1:8" ht="12.75" customHeight="1">
      <c r="A724" s="1" t="s">
        <v>734</v>
      </c>
      <c r="B724" s="1" t="s">
        <v>1669</v>
      </c>
      <c r="C724" s="1" t="s">
        <v>866</v>
      </c>
      <c r="D724" s="10">
        <v>2</v>
      </c>
      <c r="E724" s="11">
        <v>44731</v>
      </c>
      <c r="F724" s="1" t="s">
        <v>851</v>
      </c>
      <c r="G724" s="1" t="s">
        <v>852</v>
      </c>
      <c r="H724" s="12">
        <v>4341.32</v>
      </c>
    </row>
    <row r="725" spans="1:8" ht="12.75" customHeight="1">
      <c r="A725" s="1" t="s">
        <v>735</v>
      </c>
      <c r="B725" s="1" t="s">
        <v>1670</v>
      </c>
      <c r="C725" s="1" t="s">
        <v>861</v>
      </c>
      <c r="D725" s="10">
        <v>0</v>
      </c>
      <c r="E725" s="11">
        <v>44728</v>
      </c>
      <c r="F725" s="1" t="s">
        <v>1521</v>
      </c>
      <c r="G725" s="1" t="s">
        <v>852</v>
      </c>
      <c r="H725" s="12">
        <v>0</v>
      </c>
    </row>
    <row r="726" spans="1:8" ht="12.75" customHeight="1">
      <c r="A726" s="1" t="s">
        <v>736</v>
      </c>
      <c r="B726" s="1" t="s">
        <v>1671</v>
      </c>
      <c r="C726" s="1" t="s">
        <v>866</v>
      </c>
      <c r="D726" s="10">
        <v>0</v>
      </c>
      <c r="E726" s="11">
        <v>44532</v>
      </c>
      <c r="F726" s="1" t="s">
        <v>851</v>
      </c>
      <c r="G726" s="1" t="s">
        <v>852</v>
      </c>
      <c r="H726" s="12">
        <v>5177.58</v>
      </c>
    </row>
    <row r="727" spans="1:8" ht="12.75" customHeight="1">
      <c r="A727" s="1" t="s">
        <v>737</v>
      </c>
      <c r="B727" s="1" t="s">
        <v>1672</v>
      </c>
      <c r="C727" s="1" t="s">
        <v>866</v>
      </c>
      <c r="D727" s="10">
        <v>0</v>
      </c>
      <c r="E727" s="11">
        <v>44589</v>
      </c>
      <c r="F727" s="1" t="s">
        <v>851</v>
      </c>
      <c r="G727" s="1" t="s">
        <v>852</v>
      </c>
      <c r="H727" s="12">
        <v>4897.26</v>
      </c>
    </row>
    <row r="728" spans="1:8" ht="12.75" customHeight="1">
      <c r="A728" s="1" t="s">
        <v>738</v>
      </c>
      <c r="B728" s="1" t="s">
        <v>1673</v>
      </c>
      <c r="C728" s="1" t="s">
        <v>866</v>
      </c>
      <c r="D728" s="10">
        <v>0</v>
      </c>
      <c r="E728" s="11">
        <v>44532</v>
      </c>
      <c r="F728" s="1" t="s">
        <v>851</v>
      </c>
      <c r="G728" s="1" t="s">
        <v>852</v>
      </c>
      <c r="H728" s="12">
        <v>4422.93</v>
      </c>
    </row>
    <row r="729" spans="1:8" ht="12.75" customHeight="1">
      <c r="A729" s="1" t="s">
        <v>739</v>
      </c>
      <c r="B729" s="1" t="s">
        <v>1674</v>
      </c>
      <c r="C729" s="1" t="s">
        <v>866</v>
      </c>
      <c r="D729" s="10">
        <v>2</v>
      </c>
      <c r="E729" s="11">
        <v>45019</v>
      </c>
      <c r="F729" s="1" t="s">
        <v>851</v>
      </c>
      <c r="G729" s="1" t="s">
        <v>852</v>
      </c>
      <c r="H729" s="12">
        <v>4058.92</v>
      </c>
    </row>
    <row r="730" spans="1:8" ht="12.75" customHeight="1">
      <c r="A730" s="1" t="s">
        <v>740</v>
      </c>
      <c r="B730" s="1" t="s">
        <v>1675</v>
      </c>
      <c r="C730" s="1" t="s">
        <v>866</v>
      </c>
      <c r="D730" s="10">
        <v>0</v>
      </c>
      <c r="E730" s="11">
        <v>44540</v>
      </c>
      <c r="F730" s="1" t="s">
        <v>851</v>
      </c>
      <c r="G730" s="1" t="s">
        <v>852</v>
      </c>
      <c r="H730" s="12">
        <v>3959.17</v>
      </c>
    </row>
    <row r="731" spans="1:8" ht="12.75" customHeight="1">
      <c r="A731" s="1" t="s">
        <v>741</v>
      </c>
      <c r="B731" s="1" t="s">
        <v>1676</v>
      </c>
      <c r="C731" s="1" t="s">
        <v>872</v>
      </c>
      <c r="D731" s="10">
        <v>1</v>
      </c>
      <c r="E731" s="11">
        <v>44531</v>
      </c>
      <c r="F731" s="1" t="s">
        <v>851</v>
      </c>
      <c r="G731" s="1" t="s">
        <v>852</v>
      </c>
      <c r="H731" s="12">
        <v>3114.09</v>
      </c>
    </row>
    <row r="732" spans="1:8" ht="12.75" customHeight="1">
      <c r="A732" s="1" t="s">
        <v>742</v>
      </c>
      <c r="B732" s="1" t="s">
        <v>1677</v>
      </c>
      <c r="C732" s="1" t="s">
        <v>863</v>
      </c>
      <c r="D732" s="10">
        <v>0</v>
      </c>
      <c r="E732" s="11">
        <v>45474</v>
      </c>
      <c r="F732" s="1" t="s">
        <v>851</v>
      </c>
      <c r="G732" s="1" t="s">
        <v>852</v>
      </c>
      <c r="H732" s="12">
        <v>4058.92</v>
      </c>
    </row>
    <row r="733" spans="1:8" ht="12.75" customHeight="1">
      <c r="A733" s="1" t="s">
        <v>743</v>
      </c>
      <c r="B733" s="1" t="s">
        <v>1678</v>
      </c>
      <c r="C733" s="1" t="s">
        <v>866</v>
      </c>
      <c r="D733" s="10">
        <v>2</v>
      </c>
      <c r="E733" s="11">
        <v>44755</v>
      </c>
      <c r="F733" s="1" t="s">
        <v>880</v>
      </c>
      <c r="G733" s="1" t="s">
        <v>852</v>
      </c>
      <c r="H733" s="12">
        <v>5046.7700000000004</v>
      </c>
    </row>
    <row r="734" spans="1:8" ht="12.75" customHeight="1">
      <c r="A734" s="1" t="s">
        <v>744</v>
      </c>
      <c r="B734" s="1" t="s">
        <v>1679</v>
      </c>
      <c r="C734" s="1" t="s">
        <v>861</v>
      </c>
      <c r="D734" s="10">
        <v>2</v>
      </c>
      <c r="E734" s="11">
        <v>44610</v>
      </c>
      <c r="F734" s="1" t="s">
        <v>851</v>
      </c>
      <c r="G734" s="1" t="s">
        <v>852</v>
      </c>
      <c r="H734" s="12">
        <v>5143.16</v>
      </c>
    </row>
    <row r="735" spans="1:8" ht="12.75" customHeight="1">
      <c r="A735" s="1" t="s">
        <v>745</v>
      </c>
      <c r="B735" s="1" t="s">
        <v>1680</v>
      </c>
      <c r="C735" s="1" t="s">
        <v>861</v>
      </c>
      <c r="D735" s="10">
        <v>0</v>
      </c>
      <c r="E735" s="11">
        <v>44531</v>
      </c>
      <c r="F735" s="1" t="s">
        <v>893</v>
      </c>
      <c r="G735" s="1" t="s">
        <v>852</v>
      </c>
      <c r="H735" s="12">
        <v>4224.2</v>
      </c>
    </row>
    <row r="736" spans="1:8" ht="12.75" customHeight="1">
      <c r="A736" s="1" t="s">
        <v>746</v>
      </c>
      <c r="B736" s="1" t="s">
        <v>1681</v>
      </c>
      <c r="C736" s="1" t="s">
        <v>866</v>
      </c>
      <c r="D736" s="10">
        <v>2</v>
      </c>
      <c r="E736" s="11">
        <v>44540</v>
      </c>
      <c r="F736" s="1" t="s">
        <v>851</v>
      </c>
      <c r="G736" s="1" t="s">
        <v>852</v>
      </c>
      <c r="H736" s="12">
        <v>4140.53</v>
      </c>
    </row>
    <row r="737" spans="1:8" ht="12.75" customHeight="1">
      <c r="A737" s="1" t="s">
        <v>747</v>
      </c>
      <c r="B737" s="1" t="s">
        <v>1682</v>
      </c>
      <c r="C737" s="1" t="s">
        <v>861</v>
      </c>
      <c r="D737" s="10">
        <v>1</v>
      </c>
      <c r="E737" s="11">
        <v>44609</v>
      </c>
      <c r="F737" s="1" t="s">
        <v>851</v>
      </c>
      <c r="G737" s="1" t="s">
        <v>852</v>
      </c>
      <c r="H737" s="12">
        <v>4506.6000000000004</v>
      </c>
    </row>
    <row r="738" spans="1:8" ht="12.75" customHeight="1">
      <c r="A738" s="1" t="s">
        <v>748</v>
      </c>
      <c r="B738" s="1" t="s">
        <v>1683</v>
      </c>
      <c r="C738" s="1" t="s">
        <v>863</v>
      </c>
      <c r="D738" s="10">
        <v>1</v>
      </c>
      <c r="E738" s="11">
        <v>45383</v>
      </c>
      <c r="F738" s="1" t="s">
        <v>979</v>
      </c>
      <c r="G738" s="1" t="s">
        <v>852</v>
      </c>
      <c r="H738" s="12">
        <v>4807.76</v>
      </c>
    </row>
    <row r="739" spans="1:8" ht="12.75" customHeight="1">
      <c r="A739" s="1" t="s">
        <v>749</v>
      </c>
      <c r="B739" s="1" t="s">
        <v>1684</v>
      </c>
      <c r="C739" s="1" t="s">
        <v>866</v>
      </c>
      <c r="D739" s="10">
        <v>0</v>
      </c>
      <c r="E739" s="11">
        <v>45019</v>
      </c>
      <c r="F739" s="1" t="s">
        <v>851</v>
      </c>
      <c r="G739" s="1" t="s">
        <v>852</v>
      </c>
      <c r="H739" s="12">
        <v>4639.3100000000004</v>
      </c>
    </row>
    <row r="740" spans="1:8" ht="12.75" customHeight="1">
      <c r="A740" s="1" t="s">
        <v>750</v>
      </c>
      <c r="B740" s="1" t="s">
        <v>1685</v>
      </c>
      <c r="C740" s="1" t="s">
        <v>866</v>
      </c>
      <c r="D740" s="10">
        <v>0</v>
      </c>
      <c r="E740" s="11">
        <v>44715</v>
      </c>
      <c r="F740" s="1" t="s">
        <v>880</v>
      </c>
      <c r="G740" s="1" t="s">
        <v>852</v>
      </c>
      <c r="H740" s="12">
        <v>4338.3100000000004</v>
      </c>
    </row>
    <row r="741" spans="1:8" ht="12.75" customHeight="1">
      <c r="A741" s="1" t="s">
        <v>751</v>
      </c>
      <c r="B741" s="1" t="s">
        <v>1686</v>
      </c>
      <c r="C741" s="1" t="s">
        <v>861</v>
      </c>
      <c r="D741" s="10">
        <v>0</v>
      </c>
      <c r="E741" s="11">
        <v>44586</v>
      </c>
      <c r="F741" s="1" t="s">
        <v>851</v>
      </c>
      <c r="G741" s="1" t="s">
        <v>852</v>
      </c>
      <c r="H741" s="12">
        <v>4224.2</v>
      </c>
    </row>
    <row r="742" spans="1:8" ht="12.75" customHeight="1">
      <c r="A742" s="1" t="s">
        <v>752</v>
      </c>
      <c r="B742" s="1" t="s">
        <v>1687</v>
      </c>
      <c r="C742" s="1" t="s">
        <v>863</v>
      </c>
      <c r="D742" s="10">
        <v>2</v>
      </c>
      <c r="E742" s="11">
        <v>45481</v>
      </c>
      <c r="F742" s="1" t="s">
        <v>851</v>
      </c>
      <c r="G742" s="1" t="s">
        <v>852</v>
      </c>
      <c r="H742" s="12">
        <v>5179.5200000000004</v>
      </c>
    </row>
    <row r="743" spans="1:8" ht="12.75" customHeight="1">
      <c r="A743" s="1" t="s">
        <v>753</v>
      </c>
      <c r="B743" s="1" t="s">
        <v>1688</v>
      </c>
      <c r="C743" s="1" t="s">
        <v>861</v>
      </c>
      <c r="D743" s="10">
        <v>0</v>
      </c>
      <c r="E743" s="11">
        <v>44531</v>
      </c>
      <c r="F743" s="1" t="s">
        <v>851</v>
      </c>
      <c r="G743" s="1" t="s">
        <v>852</v>
      </c>
      <c r="H743" s="12">
        <v>4612.59</v>
      </c>
    </row>
    <row r="744" spans="1:8" ht="12.75" customHeight="1">
      <c r="A744" s="1" t="s">
        <v>754</v>
      </c>
      <c r="B744" s="1" t="s">
        <v>1689</v>
      </c>
      <c r="C744" s="1" t="s">
        <v>863</v>
      </c>
      <c r="D744" s="10">
        <v>0</v>
      </c>
      <c r="E744" s="11">
        <v>45397</v>
      </c>
      <c r="F744" s="1" t="s">
        <v>851</v>
      </c>
      <c r="G744" s="1" t="s">
        <v>852</v>
      </c>
      <c r="H744" s="12">
        <v>4058.92</v>
      </c>
    </row>
    <row r="745" spans="1:8" ht="12.75" customHeight="1">
      <c r="A745" s="1" t="s">
        <v>755</v>
      </c>
      <c r="B745" s="1" t="s">
        <v>1690</v>
      </c>
      <c r="C745" s="1" t="s">
        <v>916</v>
      </c>
      <c r="D745" s="10">
        <v>0</v>
      </c>
      <c r="E745" s="11">
        <v>45574</v>
      </c>
      <c r="F745" s="1" t="s">
        <v>857</v>
      </c>
      <c r="G745" s="1" t="s">
        <v>852</v>
      </c>
      <c r="H745" s="12">
        <v>2311.12</v>
      </c>
    </row>
    <row r="746" spans="1:8" ht="12.75" customHeight="1">
      <c r="A746" s="1" t="s">
        <v>756</v>
      </c>
      <c r="B746" s="1" t="s">
        <v>1691</v>
      </c>
      <c r="C746" s="1" t="s">
        <v>916</v>
      </c>
      <c r="D746" s="10">
        <v>0</v>
      </c>
      <c r="E746" s="11">
        <v>45334</v>
      </c>
      <c r="F746" s="1" t="s">
        <v>851</v>
      </c>
      <c r="G746" s="1" t="s">
        <v>852</v>
      </c>
      <c r="H746" s="12">
        <v>3555.08</v>
      </c>
    </row>
    <row r="747" spans="1:8" ht="12.75" customHeight="1">
      <c r="A747" s="1" t="s">
        <v>757</v>
      </c>
      <c r="B747" s="1" t="s">
        <v>1692</v>
      </c>
      <c r="C747" s="1" t="s">
        <v>909</v>
      </c>
      <c r="D747" s="10">
        <v>2</v>
      </c>
      <c r="E747" s="11">
        <v>44595</v>
      </c>
      <c r="F747" s="1" t="s">
        <v>851</v>
      </c>
      <c r="G747" s="1" t="s">
        <v>852</v>
      </c>
      <c r="H747" s="12">
        <v>5990.59</v>
      </c>
    </row>
    <row r="748" spans="1:8" ht="12.75" customHeight="1">
      <c r="A748" s="1" t="s">
        <v>758</v>
      </c>
      <c r="B748" s="1" t="s">
        <v>1693</v>
      </c>
      <c r="C748" s="1" t="s">
        <v>856</v>
      </c>
      <c r="D748" s="10">
        <v>0</v>
      </c>
      <c r="E748" s="11">
        <v>45048</v>
      </c>
      <c r="F748" s="1" t="s">
        <v>893</v>
      </c>
      <c r="G748" s="1" t="s">
        <v>852</v>
      </c>
      <c r="H748" s="12">
        <v>7063.7</v>
      </c>
    </row>
    <row r="749" spans="1:8" ht="12.75" customHeight="1">
      <c r="A749" s="1" t="s">
        <v>759</v>
      </c>
      <c r="B749" s="1" t="s">
        <v>1694</v>
      </c>
      <c r="C749" s="1" t="s">
        <v>863</v>
      </c>
      <c r="D749" s="10">
        <v>1</v>
      </c>
      <c r="E749" s="11">
        <v>45614</v>
      </c>
      <c r="F749" s="1" t="s">
        <v>851</v>
      </c>
      <c r="G749" s="1" t="s">
        <v>852</v>
      </c>
      <c r="H749" s="12">
        <v>4058.92</v>
      </c>
    </row>
    <row r="750" spans="1:8" ht="12.75" customHeight="1">
      <c r="A750" s="1" t="s">
        <v>760</v>
      </c>
      <c r="B750" s="1" t="s">
        <v>1695</v>
      </c>
      <c r="C750" s="1" t="s">
        <v>866</v>
      </c>
      <c r="D750" s="10">
        <v>4</v>
      </c>
      <c r="E750" s="11">
        <v>44531</v>
      </c>
      <c r="F750" s="1" t="s">
        <v>851</v>
      </c>
      <c r="G750" s="1" t="s">
        <v>852</v>
      </c>
      <c r="H750" s="12">
        <v>4450.18</v>
      </c>
    </row>
    <row r="751" spans="1:8" ht="12.75" customHeight="1">
      <c r="A751" s="1" t="s">
        <v>761</v>
      </c>
      <c r="B751" s="1" t="s">
        <v>1696</v>
      </c>
      <c r="C751" s="1" t="s">
        <v>866</v>
      </c>
      <c r="D751" s="10">
        <v>2</v>
      </c>
      <c r="E751" s="11">
        <v>44603</v>
      </c>
      <c r="F751" s="1" t="s">
        <v>851</v>
      </c>
      <c r="G751" s="1" t="s">
        <v>852</v>
      </c>
      <c r="H751" s="12">
        <v>5058.07</v>
      </c>
    </row>
    <row r="752" spans="1:8" ht="12.75" customHeight="1">
      <c r="A752" s="1" t="s">
        <v>762</v>
      </c>
      <c r="B752" s="1" t="s">
        <v>1697</v>
      </c>
      <c r="C752" s="1" t="s">
        <v>850</v>
      </c>
      <c r="D752" s="10">
        <v>0</v>
      </c>
      <c r="E752" s="11">
        <v>44531</v>
      </c>
      <c r="F752" s="1" t="s">
        <v>851</v>
      </c>
      <c r="G752" s="1" t="s">
        <v>852</v>
      </c>
      <c r="H752" s="12">
        <v>5123.55</v>
      </c>
    </row>
    <row r="753" spans="1:8" ht="12.75" customHeight="1">
      <c r="A753" s="1" t="s">
        <v>763</v>
      </c>
      <c r="B753" s="1" t="s">
        <v>1698</v>
      </c>
      <c r="C753" s="1" t="s">
        <v>927</v>
      </c>
      <c r="D753" s="10">
        <v>1</v>
      </c>
      <c r="E753" s="11">
        <v>45215</v>
      </c>
      <c r="F753" s="1" t="s">
        <v>851</v>
      </c>
      <c r="G753" s="1" t="s">
        <v>852</v>
      </c>
      <c r="H753" s="12">
        <v>11015.05</v>
      </c>
    </row>
    <row r="754" spans="1:8" ht="12.75" customHeight="1">
      <c r="A754" s="1" t="s">
        <v>764</v>
      </c>
      <c r="B754" s="1" t="s">
        <v>1699</v>
      </c>
      <c r="C754" s="1" t="s">
        <v>866</v>
      </c>
      <c r="D754" s="10">
        <v>1</v>
      </c>
      <c r="E754" s="11">
        <v>45110</v>
      </c>
      <c r="F754" s="1" t="s">
        <v>1143</v>
      </c>
      <c r="G754" s="1" t="s">
        <v>852</v>
      </c>
      <c r="H754" s="12">
        <v>4581.8</v>
      </c>
    </row>
    <row r="755" spans="1:8" ht="12.75" customHeight="1">
      <c r="A755" s="1" t="s">
        <v>765</v>
      </c>
      <c r="B755" s="1" t="s">
        <v>1700</v>
      </c>
      <c r="C755" s="1" t="s">
        <v>861</v>
      </c>
      <c r="D755" s="10">
        <v>1</v>
      </c>
      <c r="E755" s="11">
        <v>44587</v>
      </c>
      <c r="F755" s="1" t="s">
        <v>851</v>
      </c>
      <c r="G755" s="1" t="s">
        <v>852</v>
      </c>
      <c r="H755" s="12">
        <v>4898.92</v>
      </c>
    </row>
    <row r="756" spans="1:8" ht="12.75" customHeight="1">
      <c r="A756" s="1" t="s">
        <v>766</v>
      </c>
      <c r="B756" s="1" t="s">
        <v>1701</v>
      </c>
      <c r="C756" s="1" t="s">
        <v>866</v>
      </c>
      <c r="D756" s="10">
        <v>0</v>
      </c>
      <c r="E756" s="11">
        <v>44587</v>
      </c>
      <c r="F756" s="1" t="s">
        <v>851</v>
      </c>
      <c r="G756" s="1" t="s">
        <v>852</v>
      </c>
      <c r="H756" s="12">
        <v>4341.32</v>
      </c>
    </row>
    <row r="757" spans="1:8" ht="12.75" customHeight="1">
      <c r="A757" s="1" t="s">
        <v>767</v>
      </c>
      <c r="B757" s="1" t="s">
        <v>1702</v>
      </c>
      <c r="C757" s="1" t="s">
        <v>863</v>
      </c>
      <c r="D757" s="10">
        <v>0</v>
      </c>
      <c r="E757" s="11">
        <v>45607</v>
      </c>
      <c r="F757" s="1" t="s">
        <v>851</v>
      </c>
      <c r="G757" s="1" t="s">
        <v>852</v>
      </c>
      <c r="H757" s="12">
        <v>4686.47</v>
      </c>
    </row>
    <row r="758" spans="1:8" ht="12.75" customHeight="1">
      <c r="A758" s="1" t="s">
        <v>768</v>
      </c>
      <c r="B758" s="1" t="s">
        <v>1703</v>
      </c>
      <c r="C758" s="1" t="s">
        <v>850</v>
      </c>
      <c r="D758" s="10">
        <v>2</v>
      </c>
      <c r="E758" s="11">
        <v>44809</v>
      </c>
      <c r="F758" s="1" t="s">
        <v>851</v>
      </c>
      <c r="G758" s="1" t="s">
        <v>852</v>
      </c>
      <c r="H758" s="12">
        <v>5901.67</v>
      </c>
    </row>
    <row r="759" spans="1:8" ht="12.75" customHeight="1">
      <c r="A759" s="1" t="s">
        <v>769</v>
      </c>
      <c r="B759" s="1" t="s">
        <v>1704</v>
      </c>
      <c r="C759" s="1" t="s">
        <v>878</v>
      </c>
      <c r="D759" s="10">
        <v>1</v>
      </c>
      <c r="E759" s="11">
        <v>45635</v>
      </c>
      <c r="F759" s="1" t="s">
        <v>851</v>
      </c>
      <c r="G759" s="1" t="s">
        <v>852</v>
      </c>
      <c r="H759" s="12">
        <v>1647.4</v>
      </c>
    </row>
    <row r="760" spans="1:8" ht="12.75" customHeight="1">
      <c r="A760" s="1" t="s">
        <v>770</v>
      </c>
      <c r="B760" s="1" t="s">
        <v>1705</v>
      </c>
      <c r="C760" s="1" t="s">
        <v>861</v>
      </c>
      <c r="D760" s="10">
        <v>1</v>
      </c>
      <c r="E760" s="11">
        <v>44589</v>
      </c>
      <c r="F760" s="1" t="s">
        <v>857</v>
      </c>
      <c r="G760" s="1" t="s">
        <v>852</v>
      </c>
      <c r="H760" s="12">
        <v>4224.2</v>
      </c>
    </row>
    <row r="761" spans="1:8" ht="12.75" customHeight="1">
      <c r="A761" s="1" t="s">
        <v>771</v>
      </c>
      <c r="B761" s="1" t="s">
        <v>1706</v>
      </c>
      <c r="C761" s="1" t="s">
        <v>863</v>
      </c>
      <c r="D761" s="10">
        <v>0</v>
      </c>
      <c r="E761" s="11">
        <v>45363</v>
      </c>
      <c r="F761" s="1" t="s">
        <v>851</v>
      </c>
      <c r="G761" s="1" t="s">
        <v>852</v>
      </c>
      <c r="H761" s="12">
        <v>4058.92</v>
      </c>
    </row>
    <row r="762" spans="1:8" ht="12.75" customHeight="1">
      <c r="A762" s="1" t="s">
        <v>772</v>
      </c>
      <c r="B762" s="1" t="s">
        <v>1707</v>
      </c>
      <c r="C762" s="1" t="s">
        <v>870</v>
      </c>
      <c r="D762" s="10">
        <v>0</v>
      </c>
      <c r="E762" s="11">
        <v>45250</v>
      </c>
      <c r="F762" s="1" t="s">
        <v>851</v>
      </c>
      <c r="G762" s="1" t="s">
        <v>852</v>
      </c>
      <c r="H762" s="12">
        <v>5763.52</v>
      </c>
    </row>
    <row r="763" spans="1:8" ht="12.75" customHeight="1">
      <c r="A763" s="1" t="s">
        <v>773</v>
      </c>
      <c r="B763" s="1" t="s">
        <v>1708</v>
      </c>
      <c r="C763" s="1" t="s">
        <v>861</v>
      </c>
      <c r="D763" s="10">
        <v>0</v>
      </c>
      <c r="E763" s="11">
        <v>45327</v>
      </c>
      <c r="F763" s="1" t="s">
        <v>851</v>
      </c>
      <c r="G763" s="1" t="s">
        <v>852</v>
      </c>
      <c r="H763" s="12">
        <v>4224.2</v>
      </c>
    </row>
    <row r="764" spans="1:8" ht="12.75" customHeight="1">
      <c r="A764" s="1" t="s">
        <v>774</v>
      </c>
      <c r="B764" s="1" t="s">
        <v>1709</v>
      </c>
      <c r="C764" s="1" t="s">
        <v>866</v>
      </c>
      <c r="D764" s="10">
        <v>1</v>
      </c>
      <c r="E764" s="11">
        <v>44914</v>
      </c>
      <c r="F764" s="1" t="s">
        <v>857</v>
      </c>
      <c r="G764" s="1" t="s">
        <v>852</v>
      </c>
      <c r="H764" s="12">
        <v>4058.92</v>
      </c>
    </row>
    <row r="765" spans="1:8" ht="12.75" customHeight="1">
      <c r="A765" s="1" t="s">
        <v>775</v>
      </c>
      <c r="B765" s="1" t="s">
        <v>1710</v>
      </c>
      <c r="C765" s="1" t="s">
        <v>1711</v>
      </c>
      <c r="D765" s="10">
        <v>0</v>
      </c>
      <c r="E765" s="11">
        <v>45264</v>
      </c>
      <c r="F765" s="1" t="s">
        <v>1137</v>
      </c>
      <c r="G765" s="1" t="s">
        <v>852</v>
      </c>
      <c r="H765" s="12">
        <v>2014.17</v>
      </c>
    </row>
    <row r="766" spans="1:8" ht="12.75" customHeight="1">
      <c r="A766" s="1" t="s">
        <v>776</v>
      </c>
      <c r="B766" s="1" t="s">
        <v>1712</v>
      </c>
      <c r="C766" s="1" t="s">
        <v>870</v>
      </c>
      <c r="D766" s="10">
        <v>0</v>
      </c>
      <c r="E766" s="11">
        <v>44593</v>
      </c>
      <c r="F766" s="1" t="s">
        <v>851</v>
      </c>
      <c r="G766" s="1" t="s">
        <v>852</v>
      </c>
      <c r="H766" s="12">
        <v>5168.21</v>
      </c>
    </row>
    <row r="767" spans="1:8" ht="12.75" customHeight="1">
      <c r="A767" s="1" t="s">
        <v>777</v>
      </c>
      <c r="B767" s="1" t="s">
        <v>1713</v>
      </c>
      <c r="C767" s="1" t="s">
        <v>861</v>
      </c>
      <c r="D767" s="10">
        <v>0</v>
      </c>
      <c r="E767" s="11">
        <v>45293</v>
      </c>
      <c r="F767" s="1" t="s">
        <v>851</v>
      </c>
      <c r="G767" s="1" t="s">
        <v>852</v>
      </c>
      <c r="H767" s="12">
        <v>4224.2</v>
      </c>
    </row>
    <row r="768" spans="1:8" ht="12.75" customHeight="1">
      <c r="A768" s="1" t="s">
        <v>778</v>
      </c>
      <c r="B768" s="1" t="s">
        <v>1714</v>
      </c>
      <c r="C768" s="1" t="s">
        <v>861</v>
      </c>
      <c r="D768" s="10">
        <v>0</v>
      </c>
      <c r="E768" s="11">
        <v>44977</v>
      </c>
      <c r="F768" s="1" t="s">
        <v>851</v>
      </c>
      <c r="G768" s="1" t="s">
        <v>852</v>
      </c>
      <c r="H768" s="12">
        <v>5698.01</v>
      </c>
    </row>
    <row r="769" spans="1:8" ht="12.75" customHeight="1">
      <c r="A769" s="1" t="s">
        <v>779</v>
      </c>
      <c r="B769" s="1" t="s">
        <v>1715</v>
      </c>
      <c r="C769" s="1" t="s">
        <v>863</v>
      </c>
      <c r="D769" s="10">
        <v>1</v>
      </c>
      <c r="E769" s="11">
        <v>45523</v>
      </c>
      <c r="F769" s="1" t="s">
        <v>851</v>
      </c>
      <c r="G769" s="1" t="s">
        <v>852</v>
      </c>
      <c r="H769" s="12">
        <v>4743.16</v>
      </c>
    </row>
    <row r="770" spans="1:8" ht="12.75" customHeight="1">
      <c r="A770" s="1" t="s">
        <v>780</v>
      </c>
      <c r="B770" s="1" t="s">
        <v>1716</v>
      </c>
      <c r="C770" s="1" t="s">
        <v>916</v>
      </c>
      <c r="D770" s="10">
        <v>0</v>
      </c>
      <c r="E770" s="11">
        <v>45481</v>
      </c>
      <c r="F770" s="1" t="s">
        <v>1143</v>
      </c>
      <c r="G770" s="1" t="s">
        <v>852</v>
      </c>
      <c r="H770" s="12">
        <v>4070.66</v>
      </c>
    </row>
    <row r="771" spans="1:8" ht="12.75" customHeight="1">
      <c r="A771" s="1" t="s">
        <v>781</v>
      </c>
      <c r="B771" s="1" t="s">
        <v>1717</v>
      </c>
      <c r="C771" s="1" t="s">
        <v>952</v>
      </c>
      <c r="D771" s="10">
        <v>0</v>
      </c>
      <c r="E771" s="11">
        <v>44544</v>
      </c>
      <c r="F771" s="1" t="s">
        <v>851</v>
      </c>
      <c r="G771" s="1" t="s">
        <v>852</v>
      </c>
      <c r="H771" s="12">
        <v>5716.27</v>
      </c>
    </row>
    <row r="772" spans="1:8" ht="12.75" customHeight="1">
      <c r="A772" s="1" t="s">
        <v>782</v>
      </c>
      <c r="B772" s="1" t="s">
        <v>1718</v>
      </c>
      <c r="C772" s="1" t="s">
        <v>1719</v>
      </c>
      <c r="D772" s="10">
        <v>0</v>
      </c>
      <c r="E772" s="11">
        <v>45278</v>
      </c>
      <c r="F772" s="1" t="s">
        <v>851</v>
      </c>
      <c r="G772" s="1" t="s">
        <v>852</v>
      </c>
      <c r="H772" s="12">
        <v>12081.23</v>
      </c>
    </row>
    <row r="773" spans="1:8" ht="12.75" customHeight="1">
      <c r="A773" s="1" t="s">
        <v>783</v>
      </c>
      <c r="B773" s="1" t="s">
        <v>1720</v>
      </c>
      <c r="C773" s="1" t="s">
        <v>861</v>
      </c>
      <c r="D773" s="10">
        <v>1</v>
      </c>
      <c r="E773" s="11">
        <v>44596</v>
      </c>
      <c r="F773" s="1" t="s">
        <v>851</v>
      </c>
      <c r="G773" s="1" t="s">
        <v>852</v>
      </c>
      <c r="H773" s="12">
        <v>4506.6000000000004</v>
      </c>
    </row>
    <row r="774" spans="1:8" ht="12.75" customHeight="1">
      <c r="A774" s="1" t="s">
        <v>784</v>
      </c>
      <c r="B774" s="1" t="s">
        <v>1721</v>
      </c>
      <c r="C774" s="1" t="s">
        <v>916</v>
      </c>
      <c r="D774" s="10">
        <v>0</v>
      </c>
      <c r="E774" s="11">
        <v>45635</v>
      </c>
      <c r="F774" s="1" t="s">
        <v>851</v>
      </c>
      <c r="G774" s="1" t="s">
        <v>852</v>
      </c>
      <c r="H774" s="12">
        <v>1694.82</v>
      </c>
    </row>
    <row r="775" spans="1:8" ht="12.75" customHeight="1">
      <c r="A775" s="1" t="s">
        <v>785</v>
      </c>
      <c r="B775" s="1" t="s">
        <v>1722</v>
      </c>
      <c r="C775" s="1" t="s">
        <v>870</v>
      </c>
      <c r="D775" s="10">
        <v>0</v>
      </c>
      <c r="E775" s="11">
        <v>44595</v>
      </c>
      <c r="F775" s="1" t="s">
        <v>932</v>
      </c>
      <c r="G775" s="1" t="s">
        <v>852</v>
      </c>
      <c r="H775" s="12">
        <v>0</v>
      </c>
    </row>
    <row r="776" spans="1:8" ht="12.75" customHeight="1">
      <c r="A776" s="1" t="s">
        <v>786</v>
      </c>
      <c r="B776" s="1" t="s">
        <v>1723</v>
      </c>
      <c r="C776" s="1" t="s">
        <v>1724</v>
      </c>
      <c r="D776" s="10">
        <v>2</v>
      </c>
      <c r="E776" s="11">
        <v>44578</v>
      </c>
      <c r="F776" s="1" t="s">
        <v>851</v>
      </c>
      <c r="G776" s="1" t="s">
        <v>852</v>
      </c>
      <c r="H776" s="12">
        <v>11850.4</v>
      </c>
    </row>
    <row r="777" spans="1:8" ht="12.75" customHeight="1">
      <c r="A777" s="1" t="s">
        <v>787</v>
      </c>
      <c r="B777" s="1" t="s">
        <v>1725</v>
      </c>
      <c r="C777" s="1" t="s">
        <v>866</v>
      </c>
      <c r="D777" s="10">
        <v>0</v>
      </c>
      <c r="E777" s="11">
        <v>44532</v>
      </c>
      <c r="F777" s="1" t="s">
        <v>851</v>
      </c>
      <c r="G777" s="1" t="s">
        <v>852</v>
      </c>
      <c r="H777" s="12">
        <v>5195.24</v>
      </c>
    </row>
    <row r="778" spans="1:8" ht="12.75" customHeight="1">
      <c r="A778" s="1" t="s">
        <v>788</v>
      </c>
      <c r="B778" s="1" t="s">
        <v>1726</v>
      </c>
      <c r="C778" s="1" t="s">
        <v>866</v>
      </c>
      <c r="D778" s="10">
        <v>0</v>
      </c>
      <c r="E778" s="11">
        <v>45061</v>
      </c>
      <c r="F778" s="1" t="s">
        <v>851</v>
      </c>
      <c r="G778" s="1" t="s">
        <v>852</v>
      </c>
      <c r="H778" s="12">
        <v>4959.7299999999996</v>
      </c>
    </row>
    <row r="779" spans="1:8" ht="12.75" customHeight="1">
      <c r="A779" s="1" t="s">
        <v>789</v>
      </c>
      <c r="B779" s="1" t="s">
        <v>1727</v>
      </c>
      <c r="C779" s="1" t="s">
        <v>861</v>
      </c>
      <c r="D779" s="10">
        <v>0</v>
      </c>
      <c r="E779" s="11">
        <v>45110</v>
      </c>
      <c r="F779" s="1" t="s">
        <v>857</v>
      </c>
      <c r="G779" s="1" t="s">
        <v>852</v>
      </c>
      <c r="H779" s="12">
        <v>4224.2</v>
      </c>
    </row>
    <row r="780" spans="1:8" ht="12.75" customHeight="1">
      <c r="A780" s="1" t="s">
        <v>790</v>
      </c>
      <c r="B780" s="1" t="s">
        <v>1728</v>
      </c>
      <c r="C780" s="1" t="s">
        <v>863</v>
      </c>
      <c r="D780" s="10">
        <v>2</v>
      </c>
      <c r="E780" s="11">
        <v>45581</v>
      </c>
      <c r="F780" s="1" t="s">
        <v>851</v>
      </c>
      <c r="G780" s="1" t="s">
        <v>852</v>
      </c>
      <c r="H780" s="12">
        <v>4058.92</v>
      </c>
    </row>
    <row r="781" spans="1:8" ht="12.75" customHeight="1">
      <c r="A781" s="1" t="s">
        <v>791</v>
      </c>
      <c r="B781" s="1" t="s">
        <v>1729</v>
      </c>
      <c r="C781" s="1" t="s">
        <v>866</v>
      </c>
      <c r="D781" s="10">
        <v>0</v>
      </c>
      <c r="E781" s="11">
        <v>44532</v>
      </c>
      <c r="F781" s="1" t="s">
        <v>851</v>
      </c>
      <c r="G781" s="1" t="s">
        <v>852</v>
      </c>
      <c r="H781" s="12">
        <v>4422.93</v>
      </c>
    </row>
    <row r="782" spans="1:8" ht="12.75" customHeight="1">
      <c r="A782" s="1" t="s">
        <v>792</v>
      </c>
      <c r="B782" s="1" t="s">
        <v>1730</v>
      </c>
      <c r="C782" s="1" t="s">
        <v>1731</v>
      </c>
      <c r="D782" s="10">
        <v>0</v>
      </c>
      <c r="E782" s="11">
        <v>44582</v>
      </c>
      <c r="F782" s="1" t="s">
        <v>880</v>
      </c>
      <c r="G782" s="1" t="s">
        <v>852</v>
      </c>
      <c r="H782" s="12">
        <v>3495.17</v>
      </c>
    </row>
    <row r="783" spans="1:8" ht="12.75" customHeight="1">
      <c r="A783" s="1" t="s">
        <v>793</v>
      </c>
      <c r="B783" s="1" t="s">
        <v>1732</v>
      </c>
      <c r="C783" s="1" t="s">
        <v>1733</v>
      </c>
      <c r="D783" s="10">
        <v>1</v>
      </c>
      <c r="E783" s="11">
        <v>44531</v>
      </c>
      <c r="F783" s="1" t="s">
        <v>851</v>
      </c>
      <c r="G783" s="1" t="s">
        <v>852</v>
      </c>
      <c r="H783" s="12">
        <v>11957.93</v>
      </c>
    </row>
    <row r="784" spans="1:8" ht="12.75" customHeight="1">
      <c r="A784" s="1" t="s">
        <v>794</v>
      </c>
      <c r="B784" s="1" t="s">
        <v>1734</v>
      </c>
      <c r="C784" s="1" t="s">
        <v>863</v>
      </c>
      <c r="D784" s="10">
        <v>2</v>
      </c>
      <c r="E784" s="11">
        <v>45488</v>
      </c>
      <c r="F784" s="1" t="s">
        <v>851</v>
      </c>
      <c r="G784" s="1" t="s">
        <v>852</v>
      </c>
      <c r="H784" s="12">
        <v>5091.8599999999997</v>
      </c>
    </row>
    <row r="785" spans="1:8" ht="12.75" customHeight="1">
      <c r="A785" s="1" t="s">
        <v>795</v>
      </c>
      <c r="B785" s="1" t="s">
        <v>1735</v>
      </c>
      <c r="C785" s="1" t="s">
        <v>866</v>
      </c>
      <c r="D785" s="10">
        <v>0</v>
      </c>
      <c r="E785" s="11">
        <v>45173</v>
      </c>
      <c r="F785" s="1" t="s">
        <v>932</v>
      </c>
      <c r="G785" s="1" t="s">
        <v>852</v>
      </c>
      <c r="H785" s="12">
        <v>0</v>
      </c>
    </row>
    <row r="786" spans="1:8" ht="12.75" customHeight="1">
      <c r="A786" s="1" t="s">
        <v>796</v>
      </c>
      <c r="B786" s="1" t="s">
        <v>1736</v>
      </c>
      <c r="C786" s="1" t="s">
        <v>866</v>
      </c>
      <c r="D786" s="10">
        <v>2</v>
      </c>
      <c r="E786" s="11">
        <v>44998</v>
      </c>
      <c r="F786" s="1" t="s">
        <v>851</v>
      </c>
      <c r="G786" s="1" t="s">
        <v>852</v>
      </c>
      <c r="H786" s="12">
        <v>4058.92</v>
      </c>
    </row>
    <row r="787" spans="1:8" ht="12.75" customHeight="1">
      <c r="A787" s="1" t="s">
        <v>797</v>
      </c>
      <c r="B787" s="1" t="s">
        <v>1737</v>
      </c>
      <c r="C787" s="1" t="s">
        <v>863</v>
      </c>
      <c r="D787" s="10">
        <v>2</v>
      </c>
      <c r="E787" s="11">
        <v>45313</v>
      </c>
      <c r="F787" s="1" t="s">
        <v>851</v>
      </c>
      <c r="G787" s="1" t="s">
        <v>852</v>
      </c>
      <c r="H787" s="12">
        <v>4703.3599999999997</v>
      </c>
    </row>
    <row r="788" spans="1:8" ht="12.75" customHeight="1">
      <c r="A788" s="1" t="s">
        <v>798</v>
      </c>
      <c r="B788" s="1" t="s">
        <v>1738</v>
      </c>
      <c r="C788" s="1" t="s">
        <v>866</v>
      </c>
      <c r="D788" s="10">
        <v>2</v>
      </c>
      <c r="E788" s="11">
        <v>44580</v>
      </c>
      <c r="F788" s="1" t="s">
        <v>851</v>
      </c>
      <c r="G788" s="1" t="s">
        <v>852</v>
      </c>
      <c r="H788" s="12">
        <v>4708.07</v>
      </c>
    </row>
    <row r="789" spans="1:8" ht="12.75" customHeight="1">
      <c r="A789" s="1" t="s">
        <v>799</v>
      </c>
      <c r="B789" s="1" t="s">
        <v>1739</v>
      </c>
      <c r="C789" s="1" t="s">
        <v>866</v>
      </c>
      <c r="D789" s="10">
        <v>3</v>
      </c>
      <c r="E789" s="11">
        <v>44622</v>
      </c>
      <c r="F789" s="1" t="s">
        <v>1137</v>
      </c>
      <c r="G789" s="1" t="s">
        <v>852</v>
      </c>
      <c r="H789" s="12">
        <v>0</v>
      </c>
    </row>
    <row r="790" spans="1:8" ht="12.75" customHeight="1">
      <c r="A790" s="1" t="s">
        <v>800</v>
      </c>
      <c r="B790" s="1" t="s">
        <v>1740</v>
      </c>
      <c r="C790" s="1" t="s">
        <v>854</v>
      </c>
      <c r="D790" s="10">
        <v>0</v>
      </c>
      <c r="E790" s="11">
        <v>45418</v>
      </c>
      <c r="F790" s="1" t="s">
        <v>851</v>
      </c>
      <c r="G790" s="1" t="s">
        <v>852</v>
      </c>
      <c r="H790" s="12">
        <v>4230.8599999999997</v>
      </c>
    </row>
    <row r="791" spans="1:8" ht="12.75" customHeight="1">
      <c r="A791" s="1" t="s">
        <v>801</v>
      </c>
      <c r="B791" s="1" t="s">
        <v>1741</v>
      </c>
      <c r="C791" s="1" t="s">
        <v>863</v>
      </c>
      <c r="D791" s="10">
        <v>3</v>
      </c>
      <c r="E791" s="11">
        <v>45342</v>
      </c>
      <c r="F791" s="1" t="s">
        <v>851</v>
      </c>
      <c r="G791" s="1" t="s">
        <v>852</v>
      </c>
      <c r="H791" s="12">
        <v>4058.92</v>
      </c>
    </row>
    <row r="792" spans="1:8" ht="12.75" customHeight="1">
      <c r="A792" s="1" t="s">
        <v>802</v>
      </c>
      <c r="B792" s="1" t="s">
        <v>1742</v>
      </c>
      <c r="C792" s="1" t="s">
        <v>1415</v>
      </c>
      <c r="D792" s="10">
        <v>0</v>
      </c>
      <c r="E792" s="11">
        <v>44900</v>
      </c>
      <c r="F792" s="1" t="s">
        <v>851</v>
      </c>
      <c r="G792" s="1" t="s">
        <v>852</v>
      </c>
      <c r="H792" s="12">
        <v>5872.46</v>
      </c>
    </row>
    <row r="793" spans="1:8" ht="12.75" customHeight="1">
      <c r="A793" s="1" t="s">
        <v>803</v>
      </c>
      <c r="B793" s="1" t="s">
        <v>1743</v>
      </c>
      <c r="C793" s="1" t="s">
        <v>866</v>
      </c>
      <c r="D793" s="10">
        <v>2</v>
      </c>
      <c r="E793" s="11">
        <v>45061</v>
      </c>
      <c r="F793" s="1" t="s">
        <v>857</v>
      </c>
      <c r="G793" s="1" t="s">
        <v>852</v>
      </c>
      <c r="H793" s="12">
        <v>4901.2700000000004</v>
      </c>
    </row>
    <row r="794" spans="1:8" ht="12.75" customHeight="1">
      <c r="A794" s="1" t="s">
        <v>804</v>
      </c>
      <c r="B794" s="1" t="s">
        <v>1744</v>
      </c>
      <c r="C794" s="1" t="s">
        <v>863</v>
      </c>
      <c r="D794" s="10">
        <v>1</v>
      </c>
      <c r="E794" s="11">
        <v>44589</v>
      </c>
      <c r="F794" s="1" t="s">
        <v>851</v>
      </c>
      <c r="G794" s="1" t="s">
        <v>852</v>
      </c>
      <c r="H794" s="12">
        <v>4058.92</v>
      </c>
    </row>
    <row r="795" spans="1:8" ht="12.75" customHeight="1">
      <c r="A795" s="1" t="s">
        <v>805</v>
      </c>
      <c r="B795" s="1" t="s">
        <v>1745</v>
      </c>
      <c r="C795" s="1" t="s">
        <v>863</v>
      </c>
      <c r="D795" s="10">
        <v>2</v>
      </c>
      <c r="E795" s="11">
        <v>45342</v>
      </c>
      <c r="F795" s="1" t="s">
        <v>851</v>
      </c>
      <c r="G795" s="1" t="s">
        <v>852</v>
      </c>
      <c r="H795" s="12">
        <v>4058.92</v>
      </c>
    </row>
    <row r="796" spans="1:8" ht="12.75" customHeight="1">
      <c r="A796" s="1" t="s">
        <v>806</v>
      </c>
      <c r="B796" s="1" t="s">
        <v>1746</v>
      </c>
      <c r="C796" s="1" t="s">
        <v>866</v>
      </c>
      <c r="D796" s="10">
        <v>0</v>
      </c>
      <c r="E796" s="11">
        <v>44532</v>
      </c>
      <c r="F796" s="1" t="s">
        <v>851</v>
      </c>
      <c r="G796" s="1" t="s">
        <v>852</v>
      </c>
      <c r="H796" s="12">
        <v>4422.93</v>
      </c>
    </row>
    <row r="797" spans="1:8" ht="12.75" customHeight="1">
      <c r="A797" s="1" t="s">
        <v>807</v>
      </c>
      <c r="B797" s="1" t="s">
        <v>1747</v>
      </c>
      <c r="C797" s="1" t="s">
        <v>863</v>
      </c>
      <c r="D797" s="10">
        <v>1</v>
      </c>
      <c r="E797" s="11">
        <v>45581</v>
      </c>
      <c r="F797" s="1" t="s">
        <v>851</v>
      </c>
      <c r="G797" s="1" t="s">
        <v>852</v>
      </c>
      <c r="H797" s="12">
        <v>4058.92</v>
      </c>
    </row>
    <row r="798" spans="1:8" ht="12.75" customHeight="1">
      <c r="A798" s="1" t="s">
        <v>808</v>
      </c>
      <c r="B798" s="1" t="s">
        <v>1748</v>
      </c>
      <c r="C798" s="1" t="s">
        <v>866</v>
      </c>
      <c r="D798" s="10">
        <v>1</v>
      </c>
      <c r="E798" s="11">
        <v>44531</v>
      </c>
      <c r="F798" s="1" t="s">
        <v>851</v>
      </c>
      <c r="G798" s="1" t="s">
        <v>852</v>
      </c>
      <c r="H798" s="12">
        <v>4140.53</v>
      </c>
    </row>
    <row r="799" spans="1:8" ht="12.75" customHeight="1">
      <c r="A799" s="1" t="s">
        <v>809</v>
      </c>
      <c r="B799" s="1" t="s">
        <v>1749</v>
      </c>
      <c r="C799" s="1" t="s">
        <v>866</v>
      </c>
      <c r="D799" s="10">
        <v>1</v>
      </c>
      <c r="E799" s="11">
        <v>44594</v>
      </c>
      <c r="F799" s="1" t="s">
        <v>851</v>
      </c>
      <c r="G799" s="1" t="s">
        <v>852</v>
      </c>
      <c r="H799" s="12">
        <v>5095.38</v>
      </c>
    </row>
    <row r="800" spans="1:8" ht="12.75" customHeight="1">
      <c r="A800" s="1" t="s">
        <v>810</v>
      </c>
      <c r="B800" s="1" t="s">
        <v>1750</v>
      </c>
      <c r="C800" s="1" t="s">
        <v>866</v>
      </c>
      <c r="D800" s="10">
        <v>1</v>
      </c>
      <c r="E800" s="11">
        <v>44532</v>
      </c>
      <c r="F800" s="1" t="s">
        <v>893</v>
      </c>
      <c r="G800" s="1" t="s">
        <v>852</v>
      </c>
      <c r="H800" s="12">
        <v>4058.92</v>
      </c>
    </row>
    <row r="801" spans="1:8" ht="12.75" customHeight="1">
      <c r="A801" s="1" t="s">
        <v>811</v>
      </c>
      <c r="B801" s="1" t="s">
        <v>1751</v>
      </c>
      <c r="C801" s="1" t="s">
        <v>866</v>
      </c>
      <c r="D801" s="10">
        <v>1</v>
      </c>
      <c r="E801" s="11">
        <v>44622</v>
      </c>
      <c r="F801" s="1" t="s">
        <v>851</v>
      </c>
      <c r="G801" s="1" t="s">
        <v>852</v>
      </c>
      <c r="H801" s="12">
        <v>4058.92</v>
      </c>
    </row>
    <row r="802" spans="1:8" ht="12.75" customHeight="1">
      <c r="A802" s="1" t="s">
        <v>812</v>
      </c>
      <c r="B802" s="1" t="s">
        <v>1752</v>
      </c>
      <c r="C802" s="1" t="s">
        <v>866</v>
      </c>
      <c r="D802" s="10">
        <v>1</v>
      </c>
      <c r="E802" s="11">
        <v>44998</v>
      </c>
      <c r="F802" s="1" t="s">
        <v>851</v>
      </c>
      <c r="G802" s="1" t="s">
        <v>852</v>
      </c>
      <c r="H802" s="12">
        <v>4697.16</v>
      </c>
    </row>
    <row r="803" spans="1:8" ht="12.75" customHeight="1">
      <c r="A803" s="1" t="s">
        <v>813</v>
      </c>
      <c r="B803" s="1" t="s">
        <v>1753</v>
      </c>
      <c r="C803" s="1" t="s">
        <v>866</v>
      </c>
      <c r="D803" s="10">
        <v>0</v>
      </c>
      <c r="E803" s="11">
        <v>45117</v>
      </c>
      <c r="F803" s="1" t="s">
        <v>851</v>
      </c>
      <c r="G803" s="1" t="s">
        <v>852</v>
      </c>
      <c r="H803" s="12">
        <v>4058.92</v>
      </c>
    </row>
    <row r="804" spans="1:8" ht="12.75" customHeight="1">
      <c r="A804" s="1" t="s">
        <v>814</v>
      </c>
      <c r="B804" s="1" t="s">
        <v>1754</v>
      </c>
      <c r="C804" s="1" t="s">
        <v>1755</v>
      </c>
      <c r="D804" s="10">
        <v>1</v>
      </c>
      <c r="E804" s="11">
        <v>44599</v>
      </c>
      <c r="F804" s="1" t="s">
        <v>851</v>
      </c>
      <c r="G804" s="1" t="s">
        <v>852</v>
      </c>
      <c r="H804" s="12">
        <v>4727.28</v>
      </c>
    </row>
    <row r="805" spans="1:8" ht="12.75" customHeight="1">
      <c r="A805" s="1" t="s">
        <v>815</v>
      </c>
      <c r="B805" s="1" t="s">
        <v>1756</v>
      </c>
      <c r="C805" s="1" t="s">
        <v>993</v>
      </c>
      <c r="D805" s="10">
        <v>0</v>
      </c>
      <c r="E805" s="11">
        <v>45264</v>
      </c>
      <c r="F805" s="1" t="s">
        <v>851</v>
      </c>
      <c r="G805" s="1" t="s">
        <v>852</v>
      </c>
      <c r="H805" s="12">
        <v>3052.97</v>
      </c>
    </row>
    <row r="806" spans="1:8" ht="12.75" customHeight="1">
      <c r="A806" s="1" t="s">
        <v>816</v>
      </c>
      <c r="B806" s="1" t="s">
        <v>1757</v>
      </c>
      <c r="C806" s="1" t="s">
        <v>861</v>
      </c>
      <c r="D806" s="10">
        <v>0</v>
      </c>
      <c r="E806" s="11">
        <v>44588</v>
      </c>
      <c r="F806" s="1" t="s">
        <v>1758</v>
      </c>
      <c r="G806" s="1" t="s">
        <v>852</v>
      </c>
      <c r="H806" s="12">
        <v>16721.43</v>
      </c>
    </row>
    <row r="807" spans="1:8" ht="12.75" customHeight="1">
      <c r="A807" s="1" t="s">
        <v>817</v>
      </c>
      <c r="B807" s="1" t="s">
        <v>1759</v>
      </c>
      <c r="C807" s="1" t="s">
        <v>861</v>
      </c>
      <c r="D807" s="10">
        <v>1</v>
      </c>
      <c r="E807" s="11">
        <v>44977</v>
      </c>
      <c r="F807" s="1" t="s">
        <v>851</v>
      </c>
      <c r="G807" s="1" t="s">
        <v>852</v>
      </c>
      <c r="H807" s="12">
        <v>5614.26</v>
      </c>
    </row>
    <row r="808" spans="1:8" ht="12.75" customHeight="1">
      <c r="A808" s="1" t="s">
        <v>818</v>
      </c>
      <c r="B808" s="1" t="s">
        <v>1760</v>
      </c>
      <c r="C808" s="1" t="s">
        <v>854</v>
      </c>
      <c r="D808" s="10">
        <v>0</v>
      </c>
      <c r="E808" s="11">
        <v>45446</v>
      </c>
      <c r="F808" s="1" t="s">
        <v>893</v>
      </c>
      <c r="G808" s="1" t="s">
        <v>852</v>
      </c>
      <c r="H808" s="12">
        <v>4224.2</v>
      </c>
    </row>
    <row r="809" spans="1:8" ht="12.75" customHeight="1">
      <c r="A809" s="1" t="s">
        <v>819</v>
      </c>
      <c r="B809" s="1" t="s">
        <v>1761</v>
      </c>
      <c r="C809" s="1" t="s">
        <v>861</v>
      </c>
      <c r="D809" s="10">
        <v>0</v>
      </c>
      <c r="E809" s="11">
        <v>44531</v>
      </c>
      <c r="F809" s="1" t="s">
        <v>851</v>
      </c>
      <c r="G809" s="1" t="s">
        <v>852</v>
      </c>
      <c r="H809" s="12">
        <v>5084.2</v>
      </c>
    </row>
    <row r="810" spans="1:8" ht="12.75" customHeight="1">
      <c r="A810" s="1" t="s">
        <v>820</v>
      </c>
      <c r="B810" s="1" t="s">
        <v>1762</v>
      </c>
      <c r="C810" s="1" t="s">
        <v>854</v>
      </c>
      <c r="D810" s="10">
        <v>1</v>
      </c>
      <c r="E810" s="11">
        <v>45509</v>
      </c>
      <c r="F810" s="1" t="s">
        <v>851</v>
      </c>
      <c r="G810" s="1" t="s">
        <v>852</v>
      </c>
      <c r="H810" s="12">
        <v>4388.83</v>
      </c>
    </row>
    <row r="811" spans="1:8" ht="12.75" customHeight="1">
      <c r="A811" s="1" t="s">
        <v>821</v>
      </c>
      <c r="B811" s="1" t="s">
        <v>1763</v>
      </c>
      <c r="C811" s="1" t="s">
        <v>863</v>
      </c>
      <c r="D811" s="10">
        <v>3</v>
      </c>
      <c r="E811" s="11">
        <v>45293</v>
      </c>
      <c r="F811" s="1" t="s">
        <v>851</v>
      </c>
      <c r="G811" s="1" t="s">
        <v>852</v>
      </c>
      <c r="H811" s="12">
        <v>4058.92</v>
      </c>
    </row>
    <row r="812" spans="1:8" ht="12.75" customHeight="1">
      <c r="A812" s="1" t="s">
        <v>822</v>
      </c>
      <c r="B812" s="1" t="s">
        <v>1764</v>
      </c>
      <c r="C812" s="1" t="s">
        <v>866</v>
      </c>
      <c r="D812" s="10">
        <v>1</v>
      </c>
      <c r="E812" s="11">
        <v>44907</v>
      </c>
      <c r="F812" s="1" t="s">
        <v>851</v>
      </c>
      <c r="G812" s="1" t="s">
        <v>852</v>
      </c>
      <c r="H812" s="12">
        <v>4430.97</v>
      </c>
    </row>
    <row r="813" spans="1:8" ht="12.75" customHeight="1">
      <c r="A813" s="1" t="s">
        <v>823</v>
      </c>
      <c r="B813" s="1" t="s">
        <v>1765</v>
      </c>
      <c r="C813" s="1" t="s">
        <v>863</v>
      </c>
      <c r="D813" s="10">
        <v>2</v>
      </c>
      <c r="E813" s="11">
        <v>45293</v>
      </c>
      <c r="F813" s="1" t="s">
        <v>851</v>
      </c>
      <c r="G813" s="1" t="s">
        <v>852</v>
      </c>
      <c r="H813" s="12">
        <v>4648.5200000000004</v>
      </c>
    </row>
    <row r="814" spans="1:8" ht="12.75" customHeight="1">
      <c r="A814" s="1" t="s">
        <v>824</v>
      </c>
      <c r="B814" s="1" t="s">
        <v>1766</v>
      </c>
      <c r="C814" s="1" t="s">
        <v>1076</v>
      </c>
      <c r="D814" s="10">
        <v>0</v>
      </c>
      <c r="E814" s="11">
        <v>45617</v>
      </c>
      <c r="F814" s="1" t="s">
        <v>851</v>
      </c>
      <c r="G814" s="1" t="s">
        <v>852</v>
      </c>
      <c r="H814" s="12">
        <v>2099.2800000000002</v>
      </c>
    </row>
    <row r="815" spans="1:8" ht="12.75" customHeight="1">
      <c r="A815" s="1" t="s">
        <v>825</v>
      </c>
      <c r="B815" s="1" t="s">
        <v>1767</v>
      </c>
      <c r="C815" s="1" t="s">
        <v>927</v>
      </c>
      <c r="D815" s="10">
        <v>0</v>
      </c>
      <c r="E815" s="11">
        <v>44594</v>
      </c>
      <c r="F815" s="1" t="s">
        <v>851</v>
      </c>
      <c r="G815" s="1" t="s">
        <v>852</v>
      </c>
      <c r="H815" s="12">
        <v>10732.65</v>
      </c>
    </row>
    <row r="816" spans="1:8" ht="12.75" customHeight="1">
      <c r="A816" s="1" t="s">
        <v>826</v>
      </c>
      <c r="B816" s="1" t="s">
        <v>1768</v>
      </c>
      <c r="C816" s="1" t="s">
        <v>863</v>
      </c>
      <c r="D816" s="10">
        <v>1</v>
      </c>
      <c r="E816" s="11">
        <v>45306</v>
      </c>
      <c r="F816" s="1" t="s">
        <v>857</v>
      </c>
      <c r="G816" s="1" t="s">
        <v>852</v>
      </c>
      <c r="H816" s="12">
        <v>5177.53</v>
      </c>
    </row>
    <row r="817" spans="1:8" ht="12.75" customHeight="1">
      <c r="A817" s="1" t="s">
        <v>827</v>
      </c>
      <c r="B817" s="1" t="s">
        <v>1769</v>
      </c>
      <c r="C817" s="1" t="s">
        <v>1212</v>
      </c>
      <c r="D817" s="10">
        <v>0</v>
      </c>
      <c r="E817" s="11">
        <v>44532</v>
      </c>
      <c r="F817" s="1" t="s">
        <v>851</v>
      </c>
      <c r="G817" s="1" t="s">
        <v>852</v>
      </c>
      <c r="H817" s="12">
        <v>2485.8000000000002</v>
      </c>
    </row>
    <row r="818" spans="1:8" ht="12.75" customHeight="1">
      <c r="A818" s="1" t="s">
        <v>828</v>
      </c>
      <c r="B818" s="1" t="s">
        <v>1770</v>
      </c>
      <c r="C818" s="1" t="s">
        <v>870</v>
      </c>
      <c r="D818" s="10">
        <v>0</v>
      </c>
      <c r="E818" s="11">
        <v>45026</v>
      </c>
      <c r="F818" s="1" t="s">
        <v>851</v>
      </c>
      <c r="G818" s="1" t="s">
        <v>852</v>
      </c>
      <c r="H818" s="12">
        <v>4602.59</v>
      </c>
    </row>
    <row r="819" spans="1:8" ht="12.75" customHeight="1">
      <c r="A819" s="1" t="s">
        <v>829</v>
      </c>
      <c r="B819" s="1" t="s">
        <v>1771</v>
      </c>
      <c r="C819" s="1" t="s">
        <v>866</v>
      </c>
      <c r="D819" s="10">
        <v>0</v>
      </c>
      <c r="E819" s="11">
        <v>44732</v>
      </c>
      <c r="F819" s="1" t="s">
        <v>932</v>
      </c>
      <c r="G819" s="1" t="s">
        <v>852</v>
      </c>
      <c r="H819" s="12">
        <v>0</v>
      </c>
    </row>
    <row r="820" spans="1:8" ht="12.75" customHeight="1">
      <c r="A820" s="1" t="s">
        <v>830</v>
      </c>
      <c r="B820" s="1" t="s">
        <v>1772</v>
      </c>
      <c r="C820" s="1" t="s">
        <v>1076</v>
      </c>
      <c r="D820" s="10">
        <v>0</v>
      </c>
      <c r="E820" s="11">
        <v>45546</v>
      </c>
      <c r="F820" s="1" t="s">
        <v>851</v>
      </c>
      <c r="G820" s="1" t="s">
        <v>852</v>
      </c>
      <c r="H820" s="12">
        <v>2929.58</v>
      </c>
    </row>
    <row r="821" spans="1:8" ht="12.75" customHeight="1">
      <c r="A821" s="1" t="s">
        <v>831</v>
      </c>
      <c r="B821" s="1" t="s">
        <v>1773</v>
      </c>
      <c r="C821" s="1" t="s">
        <v>916</v>
      </c>
      <c r="D821" s="10">
        <v>0</v>
      </c>
      <c r="E821" s="11">
        <v>45628</v>
      </c>
      <c r="F821" s="1" t="s">
        <v>851</v>
      </c>
      <c r="G821" s="1" t="s">
        <v>852</v>
      </c>
      <c r="H821" s="12">
        <v>2234.08</v>
      </c>
    </row>
    <row r="822" spans="1:8" ht="12.75" customHeight="1">
      <c r="A822" s="1" t="s">
        <v>832</v>
      </c>
      <c r="B822" s="1" t="s">
        <v>1774</v>
      </c>
      <c r="C822" s="1" t="s">
        <v>1775</v>
      </c>
      <c r="D822" s="10">
        <v>0</v>
      </c>
      <c r="E822" s="11">
        <v>45048</v>
      </c>
      <c r="F822" s="1" t="s">
        <v>851</v>
      </c>
      <c r="G822" s="1" t="s">
        <v>852</v>
      </c>
      <c r="H822" s="12">
        <v>4410.83</v>
      </c>
    </row>
    <row r="823" spans="1:8" ht="12.75" customHeight="1">
      <c r="A823" s="1" t="s">
        <v>833</v>
      </c>
      <c r="B823" s="1" t="s">
        <v>1776</v>
      </c>
      <c r="C823" s="1" t="s">
        <v>866</v>
      </c>
      <c r="D823" s="10">
        <v>0</v>
      </c>
      <c r="E823" s="11">
        <v>44594</v>
      </c>
      <c r="F823" s="1" t="s">
        <v>1137</v>
      </c>
      <c r="G823" s="1" t="s">
        <v>852</v>
      </c>
      <c r="H823" s="12">
        <v>0</v>
      </c>
    </row>
    <row r="824" spans="1:8" ht="12.75" customHeight="1">
      <c r="A824" s="1" t="s">
        <v>834</v>
      </c>
      <c r="B824" s="1" t="s">
        <v>1777</v>
      </c>
      <c r="C824" s="1" t="s">
        <v>919</v>
      </c>
      <c r="D824" s="10">
        <v>0</v>
      </c>
      <c r="E824" s="11">
        <v>45607</v>
      </c>
      <c r="F824" s="1" t="s">
        <v>851</v>
      </c>
      <c r="G824" s="1" t="s">
        <v>852</v>
      </c>
      <c r="H824" s="12">
        <v>1352.17</v>
      </c>
    </row>
    <row r="825" spans="1:8" ht="12.75" customHeight="1">
      <c r="A825" s="1" t="s">
        <v>835</v>
      </c>
      <c r="B825" s="1" t="s">
        <v>1778</v>
      </c>
      <c r="C825" s="1" t="s">
        <v>866</v>
      </c>
      <c r="D825" s="10">
        <v>2</v>
      </c>
      <c r="E825" s="11">
        <v>44715</v>
      </c>
      <c r="F825" s="1" t="s">
        <v>857</v>
      </c>
      <c r="G825" s="1" t="s">
        <v>852</v>
      </c>
      <c r="H825" s="12">
        <v>4775.21</v>
      </c>
    </row>
    <row r="826" spans="1:8" ht="12.75" customHeight="1">
      <c r="A826" s="1" t="s">
        <v>836</v>
      </c>
      <c r="B826" s="1" t="s">
        <v>1779</v>
      </c>
      <c r="C826" s="1" t="s">
        <v>870</v>
      </c>
      <c r="D826" s="10">
        <v>0</v>
      </c>
      <c r="E826" s="11">
        <v>44598</v>
      </c>
      <c r="F826" s="1" t="s">
        <v>851</v>
      </c>
      <c r="G826" s="1" t="s">
        <v>852</v>
      </c>
      <c r="H826" s="12">
        <v>5168.21</v>
      </c>
    </row>
    <row r="827" spans="1:8" ht="12.75" customHeight="1">
      <c r="A827" s="1" t="s">
        <v>837</v>
      </c>
      <c r="B827" s="1" t="s">
        <v>1780</v>
      </c>
      <c r="C827" s="1" t="s">
        <v>866</v>
      </c>
      <c r="D827" s="10">
        <v>0</v>
      </c>
      <c r="E827" s="11">
        <v>45026</v>
      </c>
      <c r="F827" s="1" t="s">
        <v>1143</v>
      </c>
      <c r="G827" s="1" t="s">
        <v>852</v>
      </c>
      <c r="H827" s="12">
        <v>7584.75</v>
      </c>
    </row>
  </sheetData>
  <autoFilter ref="A3:G827" xr:uid="{B78B1880-9EB3-474D-BE4B-E8779595B07F}"/>
  <sortState xmlns:xlrd2="http://schemas.microsoft.com/office/spreadsheetml/2017/richdata2" ref="A4:G1624">
    <sortCondition ref="A783"/>
  </sortState>
  <conditionalFormatting sqref="A4:A800">
    <cfRule type="duplicateValues" dxfId="6" priority="2"/>
  </conditionalFormatting>
  <conditionalFormatting sqref="A1:A827 A1625:A1048576">
    <cfRule type="duplicateValues" dxfId="5" priority="1"/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37ED9-92EF-4EFF-B274-9F7BADA3FEF7}">
  <dimension ref="A1:O815"/>
  <sheetViews>
    <sheetView topLeftCell="B1" workbookViewId="0">
      <selection activeCell="K2" sqref="K2"/>
    </sheetView>
  </sheetViews>
  <sheetFormatPr defaultColWidth="11.42578125" defaultRowHeight="15"/>
  <cols>
    <col min="1" max="1" width="52.28515625" style="1" customWidth="1"/>
    <col min="2" max="2" width="12" style="1" customWidth="1"/>
    <col min="3" max="3" width="28.42578125" style="1" customWidth="1"/>
    <col min="4" max="4" width="7.5703125" style="1" customWidth="1"/>
    <col min="5" max="5" width="10.140625" style="1" customWidth="1"/>
    <col min="6" max="6" width="30.7109375" style="1" customWidth="1"/>
    <col min="7" max="7" width="11" style="1" customWidth="1"/>
    <col min="8" max="8" width="9.140625" style="1" customWidth="1"/>
    <col min="9" max="9" width="7.42578125" style="1" customWidth="1"/>
    <col min="10" max="10" width="28.5703125" style="1" customWidth="1"/>
    <col min="11" max="11" width="10.85546875" style="1" customWidth="1"/>
    <col min="12" max="12" width="9.140625" style="1" customWidth="1"/>
    <col min="13" max="13" width="9.28515625" style="1" customWidth="1"/>
    <col min="14" max="15" width="9.140625" style="1" customWidth="1"/>
    <col min="16" max="256" width="11.42578125" style="1"/>
    <col min="257" max="257" width="52.28515625" style="1" customWidth="1"/>
    <col min="258" max="258" width="12" style="1" customWidth="1"/>
    <col min="259" max="259" width="28.42578125" style="1" customWidth="1"/>
    <col min="260" max="260" width="7.5703125" style="1" customWidth="1"/>
    <col min="261" max="261" width="10.140625" style="1" customWidth="1"/>
    <col min="262" max="262" width="30.7109375" style="1" customWidth="1"/>
    <col min="263" max="263" width="11" style="1" customWidth="1"/>
    <col min="264" max="264" width="9.140625" style="1" customWidth="1"/>
    <col min="265" max="265" width="7.42578125" style="1" customWidth="1"/>
    <col min="266" max="266" width="28.5703125" style="1" customWidth="1"/>
    <col min="267" max="267" width="10.85546875" style="1" customWidth="1"/>
    <col min="268" max="268" width="9.140625" style="1" customWidth="1"/>
    <col min="269" max="269" width="9.28515625" style="1" customWidth="1"/>
    <col min="270" max="271" width="9.140625" style="1" customWidth="1"/>
    <col min="272" max="512" width="11.42578125" style="1"/>
    <col min="513" max="513" width="52.28515625" style="1" customWidth="1"/>
    <col min="514" max="514" width="12" style="1" customWidth="1"/>
    <col min="515" max="515" width="28.42578125" style="1" customWidth="1"/>
    <col min="516" max="516" width="7.5703125" style="1" customWidth="1"/>
    <col min="517" max="517" width="10.140625" style="1" customWidth="1"/>
    <col min="518" max="518" width="30.7109375" style="1" customWidth="1"/>
    <col min="519" max="519" width="11" style="1" customWidth="1"/>
    <col min="520" max="520" width="9.140625" style="1" customWidth="1"/>
    <col min="521" max="521" width="7.42578125" style="1" customWidth="1"/>
    <col min="522" max="522" width="28.5703125" style="1" customWidth="1"/>
    <col min="523" max="523" width="10.85546875" style="1" customWidth="1"/>
    <col min="524" max="524" width="9.140625" style="1" customWidth="1"/>
    <col min="525" max="525" width="9.28515625" style="1" customWidth="1"/>
    <col min="526" max="527" width="9.140625" style="1" customWidth="1"/>
    <col min="528" max="768" width="11.42578125" style="1"/>
    <col min="769" max="769" width="52.28515625" style="1" customWidth="1"/>
    <col min="770" max="770" width="12" style="1" customWidth="1"/>
    <col min="771" max="771" width="28.42578125" style="1" customWidth="1"/>
    <col min="772" max="772" width="7.5703125" style="1" customWidth="1"/>
    <col min="773" max="773" width="10.140625" style="1" customWidth="1"/>
    <col min="774" max="774" width="30.7109375" style="1" customWidth="1"/>
    <col min="775" max="775" width="11" style="1" customWidth="1"/>
    <col min="776" max="776" width="9.140625" style="1" customWidth="1"/>
    <col min="777" max="777" width="7.42578125" style="1" customWidth="1"/>
    <col min="778" max="778" width="28.5703125" style="1" customWidth="1"/>
    <col min="779" max="779" width="10.85546875" style="1" customWidth="1"/>
    <col min="780" max="780" width="9.140625" style="1" customWidth="1"/>
    <col min="781" max="781" width="9.28515625" style="1" customWidth="1"/>
    <col min="782" max="783" width="9.140625" style="1" customWidth="1"/>
    <col min="784" max="1024" width="11.42578125" style="1"/>
    <col min="1025" max="1025" width="52.28515625" style="1" customWidth="1"/>
    <col min="1026" max="1026" width="12" style="1" customWidth="1"/>
    <col min="1027" max="1027" width="28.42578125" style="1" customWidth="1"/>
    <col min="1028" max="1028" width="7.5703125" style="1" customWidth="1"/>
    <col min="1029" max="1029" width="10.140625" style="1" customWidth="1"/>
    <col min="1030" max="1030" width="30.7109375" style="1" customWidth="1"/>
    <col min="1031" max="1031" width="11" style="1" customWidth="1"/>
    <col min="1032" max="1032" width="9.140625" style="1" customWidth="1"/>
    <col min="1033" max="1033" width="7.42578125" style="1" customWidth="1"/>
    <col min="1034" max="1034" width="28.5703125" style="1" customWidth="1"/>
    <col min="1035" max="1035" width="10.85546875" style="1" customWidth="1"/>
    <col min="1036" max="1036" width="9.140625" style="1" customWidth="1"/>
    <col min="1037" max="1037" width="9.28515625" style="1" customWidth="1"/>
    <col min="1038" max="1039" width="9.140625" style="1" customWidth="1"/>
    <col min="1040" max="1280" width="11.42578125" style="1"/>
    <col min="1281" max="1281" width="52.28515625" style="1" customWidth="1"/>
    <col min="1282" max="1282" width="12" style="1" customWidth="1"/>
    <col min="1283" max="1283" width="28.42578125" style="1" customWidth="1"/>
    <col min="1284" max="1284" width="7.5703125" style="1" customWidth="1"/>
    <col min="1285" max="1285" width="10.140625" style="1" customWidth="1"/>
    <col min="1286" max="1286" width="30.7109375" style="1" customWidth="1"/>
    <col min="1287" max="1287" width="11" style="1" customWidth="1"/>
    <col min="1288" max="1288" width="9.140625" style="1" customWidth="1"/>
    <col min="1289" max="1289" width="7.42578125" style="1" customWidth="1"/>
    <col min="1290" max="1290" width="28.5703125" style="1" customWidth="1"/>
    <col min="1291" max="1291" width="10.85546875" style="1" customWidth="1"/>
    <col min="1292" max="1292" width="9.140625" style="1" customWidth="1"/>
    <col min="1293" max="1293" width="9.28515625" style="1" customWidth="1"/>
    <col min="1294" max="1295" width="9.140625" style="1" customWidth="1"/>
    <col min="1296" max="1536" width="11.42578125" style="1"/>
    <col min="1537" max="1537" width="52.28515625" style="1" customWidth="1"/>
    <col min="1538" max="1538" width="12" style="1" customWidth="1"/>
    <col min="1539" max="1539" width="28.42578125" style="1" customWidth="1"/>
    <col min="1540" max="1540" width="7.5703125" style="1" customWidth="1"/>
    <col min="1541" max="1541" width="10.140625" style="1" customWidth="1"/>
    <col min="1542" max="1542" width="30.7109375" style="1" customWidth="1"/>
    <col min="1543" max="1543" width="11" style="1" customWidth="1"/>
    <col min="1544" max="1544" width="9.140625" style="1" customWidth="1"/>
    <col min="1545" max="1545" width="7.42578125" style="1" customWidth="1"/>
    <col min="1546" max="1546" width="28.5703125" style="1" customWidth="1"/>
    <col min="1547" max="1547" width="10.85546875" style="1" customWidth="1"/>
    <col min="1548" max="1548" width="9.140625" style="1" customWidth="1"/>
    <col min="1549" max="1549" width="9.28515625" style="1" customWidth="1"/>
    <col min="1550" max="1551" width="9.140625" style="1" customWidth="1"/>
    <col min="1552" max="1792" width="11.42578125" style="1"/>
    <col min="1793" max="1793" width="52.28515625" style="1" customWidth="1"/>
    <col min="1794" max="1794" width="12" style="1" customWidth="1"/>
    <col min="1795" max="1795" width="28.42578125" style="1" customWidth="1"/>
    <col min="1796" max="1796" width="7.5703125" style="1" customWidth="1"/>
    <col min="1797" max="1797" width="10.140625" style="1" customWidth="1"/>
    <col min="1798" max="1798" width="30.7109375" style="1" customWidth="1"/>
    <col min="1799" max="1799" width="11" style="1" customWidth="1"/>
    <col min="1800" max="1800" width="9.140625" style="1" customWidth="1"/>
    <col min="1801" max="1801" width="7.42578125" style="1" customWidth="1"/>
    <col min="1802" max="1802" width="28.5703125" style="1" customWidth="1"/>
    <col min="1803" max="1803" width="10.85546875" style="1" customWidth="1"/>
    <col min="1804" max="1804" width="9.140625" style="1" customWidth="1"/>
    <col min="1805" max="1805" width="9.28515625" style="1" customWidth="1"/>
    <col min="1806" max="1807" width="9.140625" style="1" customWidth="1"/>
    <col min="1808" max="2048" width="11.42578125" style="1"/>
    <col min="2049" max="2049" width="52.28515625" style="1" customWidth="1"/>
    <col min="2050" max="2050" width="12" style="1" customWidth="1"/>
    <col min="2051" max="2051" width="28.42578125" style="1" customWidth="1"/>
    <col min="2052" max="2052" width="7.5703125" style="1" customWidth="1"/>
    <col min="2053" max="2053" width="10.140625" style="1" customWidth="1"/>
    <col min="2054" max="2054" width="30.7109375" style="1" customWidth="1"/>
    <col min="2055" max="2055" width="11" style="1" customWidth="1"/>
    <col min="2056" max="2056" width="9.140625" style="1" customWidth="1"/>
    <col min="2057" max="2057" width="7.42578125" style="1" customWidth="1"/>
    <col min="2058" max="2058" width="28.5703125" style="1" customWidth="1"/>
    <col min="2059" max="2059" width="10.85546875" style="1" customWidth="1"/>
    <col min="2060" max="2060" width="9.140625" style="1" customWidth="1"/>
    <col min="2061" max="2061" width="9.28515625" style="1" customWidth="1"/>
    <col min="2062" max="2063" width="9.140625" style="1" customWidth="1"/>
    <col min="2064" max="2304" width="11.42578125" style="1"/>
    <col min="2305" max="2305" width="52.28515625" style="1" customWidth="1"/>
    <col min="2306" max="2306" width="12" style="1" customWidth="1"/>
    <col min="2307" max="2307" width="28.42578125" style="1" customWidth="1"/>
    <col min="2308" max="2308" width="7.5703125" style="1" customWidth="1"/>
    <col min="2309" max="2309" width="10.140625" style="1" customWidth="1"/>
    <col min="2310" max="2310" width="30.7109375" style="1" customWidth="1"/>
    <col min="2311" max="2311" width="11" style="1" customWidth="1"/>
    <col min="2312" max="2312" width="9.140625" style="1" customWidth="1"/>
    <col min="2313" max="2313" width="7.42578125" style="1" customWidth="1"/>
    <col min="2314" max="2314" width="28.5703125" style="1" customWidth="1"/>
    <col min="2315" max="2315" width="10.85546875" style="1" customWidth="1"/>
    <col min="2316" max="2316" width="9.140625" style="1" customWidth="1"/>
    <col min="2317" max="2317" width="9.28515625" style="1" customWidth="1"/>
    <col min="2318" max="2319" width="9.140625" style="1" customWidth="1"/>
    <col min="2320" max="2560" width="11.42578125" style="1"/>
    <col min="2561" max="2561" width="52.28515625" style="1" customWidth="1"/>
    <col min="2562" max="2562" width="12" style="1" customWidth="1"/>
    <col min="2563" max="2563" width="28.42578125" style="1" customWidth="1"/>
    <col min="2564" max="2564" width="7.5703125" style="1" customWidth="1"/>
    <col min="2565" max="2565" width="10.140625" style="1" customWidth="1"/>
    <col min="2566" max="2566" width="30.7109375" style="1" customWidth="1"/>
    <col min="2567" max="2567" width="11" style="1" customWidth="1"/>
    <col min="2568" max="2568" width="9.140625" style="1" customWidth="1"/>
    <col min="2569" max="2569" width="7.42578125" style="1" customWidth="1"/>
    <col min="2570" max="2570" width="28.5703125" style="1" customWidth="1"/>
    <col min="2571" max="2571" width="10.85546875" style="1" customWidth="1"/>
    <col min="2572" max="2572" width="9.140625" style="1" customWidth="1"/>
    <col min="2573" max="2573" width="9.28515625" style="1" customWidth="1"/>
    <col min="2574" max="2575" width="9.140625" style="1" customWidth="1"/>
    <col min="2576" max="2816" width="11.42578125" style="1"/>
    <col min="2817" max="2817" width="52.28515625" style="1" customWidth="1"/>
    <col min="2818" max="2818" width="12" style="1" customWidth="1"/>
    <col min="2819" max="2819" width="28.42578125" style="1" customWidth="1"/>
    <col min="2820" max="2820" width="7.5703125" style="1" customWidth="1"/>
    <col min="2821" max="2821" width="10.140625" style="1" customWidth="1"/>
    <col min="2822" max="2822" width="30.7109375" style="1" customWidth="1"/>
    <col min="2823" max="2823" width="11" style="1" customWidth="1"/>
    <col min="2824" max="2824" width="9.140625" style="1" customWidth="1"/>
    <col min="2825" max="2825" width="7.42578125" style="1" customWidth="1"/>
    <col min="2826" max="2826" width="28.5703125" style="1" customWidth="1"/>
    <col min="2827" max="2827" width="10.85546875" style="1" customWidth="1"/>
    <col min="2828" max="2828" width="9.140625" style="1" customWidth="1"/>
    <col min="2829" max="2829" width="9.28515625" style="1" customWidth="1"/>
    <col min="2830" max="2831" width="9.140625" style="1" customWidth="1"/>
    <col min="2832" max="3072" width="11.42578125" style="1"/>
    <col min="3073" max="3073" width="52.28515625" style="1" customWidth="1"/>
    <col min="3074" max="3074" width="12" style="1" customWidth="1"/>
    <col min="3075" max="3075" width="28.42578125" style="1" customWidth="1"/>
    <col min="3076" max="3076" width="7.5703125" style="1" customWidth="1"/>
    <col min="3077" max="3077" width="10.140625" style="1" customWidth="1"/>
    <col min="3078" max="3078" width="30.7109375" style="1" customWidth="1"/>
    <col min="3079" max="3079" width="11" style="1" customWidth="1"/>
    <col min="3080" max="3080" width="9.140625" style="1" customWidth="1"/>
    <col min="3081" max="3081" width="7.42578125" style="1" customWidth="1"/>
    <col min="3082" max="3082" width="28.5703125" style="1" customWidth="1"/>
    <col min="3083" max="3083" width="10.85546875" style="1" customWidth="1"/>
    <col min="3084" max="3084" width="9.140625" style="1" customWidth="1"/>
    <col min="3085" max="3085" width="9.28515625" style="1" customWidth="1"/>
    <col min="3086" max="3087" width="9.140625" style="1" customWidth="1"/>
    <col min="3088" max="3328" width="11.42578125" style="1"/>
    <col min="3329" max="3329" width="52.28515625" style="1" customWidth="1"/>
    <col min="3330" max="3330" width="12" style="1" customWidth="1"/>
    <col min="3331" max="3331" width="28.42578125" style="1" customWidth="1"/>
    <col min="3332" max="3332" width="7.5703125" style="1" customWidth="1"/>
    <col min="3333" max="3333" width="10.140625" style="1" customWidth="1"/>
    <col min="3334" max="3334" width="30.7109375" style="1" customWidth="1"/>
    <col min="3335" max="3335" width="11" style="1" customWidth="1"/>
    <col min="3336" max="3336" width="9.140625" style="1" customWidth="1"/>
    <col min="3337" max="3337" width="7.42578125" style="1" customWidth="1"/>
    <col min="3338" max="3338" width="28.5703125" style="1" customWidth="1"/>
    <col min="3339" max="3339" width="10.85546875" style="1" customWidth="1"/>
    <col min="3340" max="3340" width="9.140625" style="1" customWidth="1"/>
    <col min="3341" max="3341" width="9.28515625" style="1" customWidth="1"/>
    <col min="3342" max="3343" width="9.140625" style="1" customWidth="1"/>
    <col min="3344" max="3584" width="11.42578125" style="1"/>
    <col min="3585" max="3585" width="52.28515625" style="1" customWidth="1"/>
    <col min="3586" max="3586" width="12" style="1" customWidth="1"/>
    <col min="3587" max="3587" width="28.42578125" style="1" customWidth="1"/>
    <col min="3588" max="3588" width="7.5703125" style="1" customWidth="1"/>
    <col min="3589" max="3589" width="10.140625" style="1" customWidth="1"/>
    <col min="3590" max="3590" width="30.7109375" style="1" customWidth="1"/>
    <col min="3591" max="3591" width="11" style="1" customWidth="1"/>
    <col min="3592" max="3592" width="9.140625" style="1" customWidth="1"/>
    <col min="3593" max="3593" width="7.42578125" style="1" customWidth="1"/>
    <col min="3594" max="3594" width="28.5703125" style="1" customWidth="1"/>
    <col min="3595" max="3595" width="10.85546875" style="1" customWidth="1"/>
    <col min="3596" max="3596" width="9.140625" style="1" customWidth="1"/>
    <col min="3597" max="3597" width="9.28515625" style="1" customWidth="1"/>
    <col min="3598" max="3599" width="9.140625" style="1" customWidth="1"/>
    <col min="3600" max="3840" width="11.42578125" style="1"/>
    <col min="3841" max="3841" width="52.28515625" style="1" customWidth="1"/>
    <col min="3842" max="3842" width="12" style="1" customWidth="1"/>
    <col min="3843" max="3843" width="28.42578125" style="1" customWidth="1"/>
    <col min="3844" max="3844" width="7.5703125" style="1" customWidth="1"/>
    <col min="3845" max="3845" width="10.140625" style="1" customWidth="1"/>
    <col min="3846" max="3846" width="30.7109375" style="1" customWidth="1"/>
    <col min="3847" max="3847" width="11" style="1" customWidth="1"/>
    <col min="3848" max="3848" width="9.140625" style="1" customWidth="1"/>
    <col min="3849" max="3849" width="7.42578125" style="1" customWidth="1"/>
    <col min="3850" max="3850" width="28.5703125" style="1" customWidth="1"/>
    <col min="3851" max="3851" width="10.85546875" style="1" customWidth="1"/>
    <col min="3852" max="3852" width="9.140625" style="1" customWidth="1"/>
    <col min="3853" max="3853" width="9.28515625" style="1" customWidth="1"/>
    <col min="3854" max="3855" width="9.140625" style="1" customWidth="1"/>
    <col min="3856" max="4096" width="11.42578125" style="1"/>
    <col min="4097" max="4097" width="52.28515625" style="1" customWidth="1"/>
    <col min="4098" max="4098" width="12" style="1" customWidth="1"/>
    <col min="4099" max="4099" width="28.42578125" style="1" customWidth="1"/>
    <col min="4100" max="4100" width="7.5703125" style="1" customWidth="1"/>
    <col min="4101" max="4101" width="10.140625" style="1" customWidth="1"/>
    <col min="4102" max="4102" width="30.7109375" style="1" customWidth="1"/>
    <col min="4103" max="4103" width="11" style="1" customWidth="1"/>
    <col min="4104" max="4104" width="9.140625" style="1" customWidth="1"/>
    <col min="4105" max="4105" width="7.42578125" style="1" customWidth="1"/>
    <col min="4106" max="4106" width="28.5703125" style="1" customWidth="1"/>
    <col min="4107" max="4107" width="10.85546875" style="1" customWidth="1"/>
    <col min="4108" max="4108" width="9.140625" style="1" customWidth="1"/>
    <col min="4109" max="4109" width="9.28515625" style="1" customWidth="1"/>
    <col min="4110" max="4111" width="9.140625" style="1" customWidth="1"/>
    <col min="4112" max="4352" width="11.42578125" style="1"/>
    <col min="4353" max="4353" width="52.28515625" style="1" customWidth="1"/>
    <col min="4354" max="4354" width="12" style="1" customWidth="1"/>
    <col min="4355" max="4355" width="28.42578125" style="1" customWidth="1"/>
    <col min="4356" max="4356" width="7.5703125" style="1" customWidth="1"/>
    <col min="4357" max="4357" width="10.140625" style="1" customWidth="1"/>
    <col min="4358" max="4358" width="30.7109375" style="1" customWidth="1"/>
    <col min="4359" max="4359" width="11" style="1" customWidth="1"/>
    <col min="4360" max="4360" width="9.140625" style="1" customWidth="1"/>
    <col min="4361" max="4361" width="7.42578125" style="1" customWidth="1"/>
    <col min="4362" max="4362" width="28.5703125" style="1" customWidth="1"/>
    <col min="4363" max="4363" width="10.85546875" style="1" customWidth="1"/>
    <col min="4364" max="4364" width="9.140625" style="1" customWidth="1"/>
    <col min="4365" max="4365" width="9.28515625" style="1" customWidth="1"/>
    <col min="4366" max="4367" width="9.140625" style="1" customWidth="1"/>
    <col min="4368" max="4608" width="11.42578125" style="1"/>
    <col min="4609" max="4609" width="52.28515625" style="1" customWidth="1"/>
    <col min="4610" max="4610" width="12" style="1" customWidth="1"/>
    <col min="4611" max="4611" width="28.42578125" style="1" customWidth="1"/>
    <col min="4612" max="4612" width="7.5703125" style="1" customWidth="1"/>
    <col min="4613" max="4613" width="10.140625" style="1" customWidth="1"/>
    <col min="4614" max="4614" width="30.7109375" style="1" customWidth="1"/>
    <col min="4615" max="4615" width="11" style="1" customWidth="1"/>
    <col min="4616" max="4616" width="9.140625" style="1" customWidth="1"/>
    <col min="4617" max="4617" width="7.42578125" style="1" customWidth="1"/>
    <col min="4618" max="4618" width="28.5703125" style="1" customWidth="1"/>
    <col min="4619" max="4619" width="10.85546875" style="1" customWidth="1"/>
    <col min="4620" max="4620" width="9.140625" style="1" customWidth="1"/>
    <col min="4621" max="4621" width="9.28515625" style="1" customWidth="1"/>
    <col min="4622" max="4623" width="9.140625" style="1" customWidth="1"/>
    <col min="4624" max="4864" width="11.42578125" style="1"/>
    <col min="4865" max="4865" width="52.28515625" style="1" customWidth="1"/>
    <col min="4866" max="4866" width="12" style="1" customWidth="1"/>
    <col min="4867" max="4867" width="28.42578125" style="1" customWidth="1"/>
    <col min="4868" max="4868" width="7.5703125" style="1" customWidth="1"/>
    <col min="4869" max="4869" width="10.140625" style="1" customWidth="1"/>
    <col min="4870" max="4870" width="30.7109375" style="1" customWidth="1"/>
    <col min="4871" max="4871" width="11" style="1" customWidth="1"/>
    <col min="4872" max="4872" width="9.140625" style="1" customWidth="1"/>
    <col min="4873" max="4873" width="7.42578125" style="1" customWidth="1"/>
    <col min="4874" max="4874" width="28.5703125" style="1" customWidth="1"/>
    <col min="4875" max="4875" width="10.85546875" style="1" customWidth="1"/>
    <col min="4876" max="4876" width="9.140625" style="1" customWidth="1"/>
    <col min="4877" max="4877" width="9.28515625" style="1" customWidth="1"/>
    <col min="4878" max="4879" width="9.140625" style="1" customWidth="1"/>
    <col min="4880" max="5120" width="11.42578125" style="1"/>
    <col min="5121" max="5121" width="52.28515625" style="1" customWidth="1"/>
    <col min="5122" max="5122" width="12" style="1" customWidth="1"/>
    <col min="5123" max="5123" width="28.42578125" style="1" customWidth="1"/>
    <col min="5124" max="5124" width="7.5703125" style="1" customWidth="1"/>
    <col min="5125" max="5125" width="10.140625" style="1" customWidth="1"/>
    <col min="5126" max="5126" width="30.7109375" style="1" customWidth="1"/>
    <col min="5127" max="5127" width="11" style="1" customWidth="1"/>
    <col min="5128" max="5128" width="9.140625" style="1" customWidth="1"/>
    <col min="5129" max="5129" width="7.42578125" style="1" customWidth="1"/>
    <col min="5130" max="5130" width="28.5703125" style="1" customWidth="1"/>
    <col min="5131" max="5131" width="10.85546875" style="1" customWidth="1"/>
    <col min="5132" max="5132" width="9.140625" style="1" customWidth="1"/>
    <col min="5133" max="5133" width="9.28515625" style="1" customWidth="1"/>
    <col min="5134" max="5135" width="9.140625" style="1" customWidth="1"/>
    <col min="5136" max="5376" width="11.42578125" style="1"/>
    <col min="5377" max="5377" width="52.28515625" style="1" customWidth="1"/>
    <col min="5378" max="5378" width="12" style="1" customWidth="1"/>
    <col min="5379" max="5379" width="28.42578125" style="1" customWidth="1"/>
    <col min="5380" max="5380" width="7.5703125" style="1" customWidth="1"/>
    <col min="5381" max="5381" width="10.140625" style="1" customWidth="1"/>
    <col min="5382" max="5382" width="30.7109375" style="1" customWidth="1"/>
    <col min="5383" max="5383" width="11" style="1" customWidth="1"/>
    <col min="5384" max="5384" width="9.140625" style="1" customWidth="1"/>
    <col min="5385" max="5385" width="7.42578125" style="1" customWidth="1"/>
    <col min="5386" max="5386" width="28.5703125" style="1" customWidth="1"/>
    <col min="5387" max="5387" width="10.85546875" style="1" customWidth="1"/>
    <col min="5388" max="5388" width="9.140625" style="1" customWidth="1"/>
    <col min="5389" max="5389" width="9.28515625" style="1" customWidth="1"/>
    <col min="5390" max="5391" width="9.140625" style="1" customWidth="1"/>
    <col min="5392" max="5632" width="11.42578125" style="1"/>
    <col min="5633" max="5633" width="52.28515625" style="1" customWidth="1"/>
    <col min="5634" max="5634" width="12" style="1" customWidth="1"/>
    <col min="5635" max="5635" width="28.42578125" style="1" customWidth="1"/>
    <col min="5636" max="5636" width="7.5703125" style="1" customWidth="1"/>
    <col min="5637" max="5637" width="10.140625" style="1" customWidth="1"/>
    <col min="5638" max="5638" width="30.7109375" style="1" customWidth="1"/>
    <col min="5639" max="5639" width="11" style="1" customWidth="1"/>
    <col min="5640" max="5640" width="9.140625" style="1" customWidth="1"/>
    <col min="5641" max="5641" width="7.42578125" style="1" customWidth="1"/>
    <col min="5642" max="5642" width="28.5703125" style="1" customWidth="1"/>
    <col min="5643" max="5643" width="10.85546875" style="1" customWidth="1"/>
    <col min="5644" max="5644" width="9.140625" style="1" customWidth="1"/>
    <col min="5645" max="5645" width="9.28515625" style="1" customWidth="1"/>
    <col min="5646" max="5647" width="9.140625" style="1" customWidth="1"/>
    <col min="5648" max="5888" width="11.42578125" style="1"/>
    <col min="5889" max="5889" width="52.28515625" style="1" customWidth="1"/>
    <col min="5890" max="5890" width="12" style="1" customWidth="1"/>
    <col min="5891" max="5891" width="28.42578125" style="1" customWidth="1"/>
    <col min="5892" max="5892" width="7.5703125" style="1" customWidth="1"/>
    <col min="5893" max="5893" width="10.140625" style="1" customWidth="1"/>
    <col min="5894" max="5894" width="30.7109375" style="1" customWidth="1"/>
    <col min="5895" max="5895" width="11" style="1" customWidth="1"/>
    <col min="5896" max="5896" width="9.140625" style="1" customWidth="1"/>
    <col min="5897" max="5897" width="7.42578125" style="1" customWidth="1"/>
    <col min="5898" max="5898" width="28.5703125" style="1" customWidth="1"/>
    <col min="5899" max="5899" width="10.85546875" style="1" customWidth="1"/>
    <col min="5900" max="5900" width="9.140625" style="1" customWidth="1"/>
    <col min="5901" max="5901" width="9.28515625" style="1" customWidth="1"/>
    <col min="5902" max="5903" width="9.140625" style="1" customWidth="1"/>
    <col min="5904" max="6144" width="11.42578125" style="1"/>
    <col min="6145" max="6145" width="52.28515625" style="1" customWidth="1"/>
    <col min="6146" max="6146" width="12" style="1" customWidth="1"/>
    <col min="6147" max="6147" width="28.42578125" style="1" customWidth="1"/>
    <col min="6148" max="6148" width="7.5703125" style="1" customWidth="1"/>
    <col min="6149" max="6149" width="10.140625" style="1" customWidth="1"/>
    <col min="6150" max="6150" width="30.7109375" style="1" customWidth="1"/>
    <col min="6151" max="6151" width="11" style="1" customWidth="1"/>
    <col min="6152" max="6152" width="9.140625" style="1" customWidth="1"/>
    <col min="6153" max="6153" width="7.42578125" style="1" customWidth="1"/>
    <col min="6154" max="6154" width="28.5703125" style="1" customWidth="1"/>
    <col min="6155" max="6155" width="10.85546875" style="1" customWidth="1"/>
    <col min="6156" max="6156" width="9.140625" style="1" customWidth="1"/>
    <col min="6157" max="6157" width="9.28515625" style="1" customWidth="1"/>
    <col min="6158" max="6159" width="9.140625" style="1" customWidth="1"/>
    <col min="6160" max="6400" width="11.42578125" style="1"/>
    <col min="6401" max="6401" width="52.28515625" style="1" customWidth="1"/>
    <col min="6402" max="6402" width="12" style="1" customWidth="1"/>
    <col min="6403" max="6403" width="28.42578125" style="1" customWidth="1"/>
    <col min="6404" max="6404" width="7.5703125" style="1" customWidth="1"/>
    <col min="6405" max="6405" width="10.140625" style="1" customWidth="1"/>
    <col min="6406" max="6406" width="30.7109375" style="1" customWidth="1"/>
    <col min="6407" max="6407" width="11" style="1" customWidth="1"/>
    <col min="6408" max="6408" width="9.140625" style="1" customWidth="1"/>
    <col min="6409" max="6409" width="7.42578125" style="1" customWidth="1"/>
    <col min="6410" max="6410" width="28.5703125" style="1" customWidth="1"/>
    <col min="6411" max="6411" width="10.85546875" style="1" customWidth="1"/>
    <col min="6412" max="6412" width="9.140625" style="1" customWidth="1"/>
    <col min="6413" max="6413" width="9.28515625" style="1" customWidth="1"/>
    <col min="6414" max="6415" width="9.140625" style="1" customWidth="1"/>
    <col min="6416" max="6656" width="11.42578125" style="1"/>
    <col min="6657" max="6657" width="52.28515625" style="1" customWidth="1"/>
    <col min="6658" max="6658" width="12" style="1" customWidth="1"/>
    <col min="6659" max="6659" width="28.42578125" style="1" customWidth="1"/>
    <col min="6660" max="6660" width="7.5703125" style="1" customWidth="1"/>
    <col min="6661" max="6661" width="10.140625" style="1" customWidth="1"/>
    <col min="6662" max="6662" width="30.7109375" style="1" customWidth="1"/>
    <col min="6663" max="6663" width="11" style="1" customWidth="1"/>
    <col min="6664" max="6664" width="9.140625" style="1" customWidth="1"/>
    <col min="6665" max="6665" width="7.42578125" style="1" customWidth="1"/>
    <col min="6666" max="6666" width="28.5703125" style="1" customWidth="1"/>
    <col min="6667" max="6667" width="10.85546875" style="1" customWidth="1"/>
    <col min="6668" max="6668" width="9.140625" style="1" customWidth="1"/>
    <col min="6669" max="6669" width="9.28515625" style="1" customWidth="1"/>
    <col min="6670" max="6671" width="9.140625" style="1" customWidth="1"/>
    <col min="6672" max="6912" width="11.42578125" style="1"/>
    <col min="6913" max="6913" width="52.28515625" style="1" customWidth="1"/>
    <col min="6914" max="6914" width="12" style="1" customWidth="1"/>
    <col min="6915" max="6915" width="28.42578125" style="1" customWidth="1"/>
    <col min="6916" max="6916" width="7.5703125" style="1" customWidth="1"/>
    <col min="6917" max="6917" width="10.140625" style="1" customWidth="1"/>
    <col min="6918" max="6918" width="30.7109375" style="1" customWidth="1"/>
    <col min="6919" max="6919" width="11" style="1" customWidth="1"/>
    <col min="6920" max="6920" width="9.140625" style="1" customWidth="1"/>
    <col min="6921" max="6921" width="7.42578125" style="1" customWidth="1"/>
    <col min="6922" max="6922" width="28.5703125" style="1" customWidth="1"/>
    <col min="6923" max="6923" width="10.85546875" style="1" customWidth="1"/>
    <col min="6924" max="6924" width="9.140625" style="1" customWidth="1"/>
    <col min="6925" max="6925" width="9.28515625" style="1" customWidth="1"/>
    <col min="6926" max="6927" width="9.140625" style="1" customWidth="1"/>
    <col min="6928" max="7168" width="11.42578125" style="1"/>
    <col min="7169" max="7169" width="52.28515625" style="1" customWidth="1"/>
    <col min="7170" max="7170" width="12" style="1" customWidth="1"/>
    <col min="7171" max="7171" width="28.42578125" style="1" customWidth="1"/>
    <col min="7172" max="7172" width="7.5703125" style="1" customWidth="1"/>
    <col min="7173" max="7173" width="10.140625" style="1" customWidth="1"/>
    <col min="7174" max="7174" width="30.7109375" style="1" customWidth="1"/>
    <col min="7175" max="7175" width="11" style="1" customWidth="1"/>
    <col min="7176" max="7176" width="9.140625" style="1" customWidth="1"/>
    <col min="7177" max="7177" width="7.42578125" style="1" customWidth="1"/>
    <col min="7178" max="7178" width="28.5703125" style="1" customWidth="1"/>
    <col min="7179" max="7179" width="10.85546875" style="1" customWidth="1"/>
    <col min="7180" max="7180" width="9.140625" style="1" customWidth="1"/>
    <col min="7181" max="7181" width="9.28515625" style="1" customWidth="1"/>
    <col min="7182" max="7183" width="9.140625" style="1" customWidth="1"/>
    <col min="7184" max="7424" width="11.42578125" style="1"/>
    <col min="7425" max="7425" width="52.28515625" style="1" customWidth="1"/>
    <col min="7426" max="7426" width="12" style="1" customWidth="1"/>
    <col min="7427" max="7427" width="28.42578125" style="1" customWidth="1"/>
    <col min="7428" max="7428" width="7.5703125" style="1" customWidth="1"/>
    <col min="7429" max="7429" width="10.140625" style="1" customWidth="1"/>
    <col min="7430" max="7430" width="30.7109375" style="1" customWidth="1"/>
    <col min="7431" max="7431" width="11" style="1" customWidth="1"/>
    <col min="7432" max="7432" width="9.140625" style="1" customWidth="1"/>
    <col min="7433" max="7433" width="7.42578125" style="1" customWidth="1"/>
    <col min="7434" max="7434" width="28.5703125" style="1" customWidth="1"/>
    <col min="7435" max="7435" width="10.85546875" style="1" customWidth="1"/>
    <col min="7436" max="7436" width="9.140625" style="1" customWidth="1"/>
    <col min="7437" max="7437" width="9.28515625" style="1" customWidth="1"/>
    <col min="7438" max="7439" width="9.140625" style="1" customWidth="1"/>
    <col min="7440" max="7680" width="11.42578125" style="1"/>
    <col min="7681" max="7681" width="52.28515625" style="1" customWidth="1"/>
    <col min="7682" max="7682" width="12" style="1" customWidth="1"/>
    <col min="7683" max="7683" width="28.42578125" style="1" customWidth="1"/>
    <col min="7684" max="7684" width="7.5703125" style="1" customWidth="1"/>
    <col min="7685" max="7685" width="10.140625" style="1" customWidth="1"/>
    <col min="7686" max="7686" width="30.7109375" style="1" customWidth="1"/>
    <col min="7687" max="7687" width="11" style="1" customWidth="1"/>
    <col min="7688" max="7688" width="9.140625" style="1" customWidth="1"/>
    <col min="7689" max="7689" width="7.42578125" style="1" customWidth="1"/>
    <col min="7690" max="7690" width="28.5703125" style="1" customWidth="1"/>
    <col min="7691" max="7691" width="10.85546875" style="1" customWidth="1"/>
    <col min="7692" max="7692" width="9.140625" style="1" customWidth="1"/>
    <col min="7693" max="7693" width="9.28515625" style="1" customWidth="1"/>
    <col min="7694" max="7695" width="9.140625" style="1" customWidth="1"/>
    <col min="7696" max="7936" width="11.42578125" style="1"/>
    <col min="7937" max="7937" width="52.28515625" style="1" customWidth="1"/>
    <col min="7938" max="7938" width="12" style="1" customWidth="1"/>
    <col min="7939" max="7939" width="28.42578125" style="1" customWidth="1"/>
    <col min="7940" max="7940" width="7.5703125" style="1" customWidth="1"/>
    <col min="7941" max="7941" width="10.140625" style="1" customWidth="1"/>
    <col min="7942" max="7942" width="30.7109375" style="1" customWidth="1"/>
    <col min="7943" max="7943" width="11" style="1" customWidth="1"/>
    <col min="7944" max="7944" width="9.140625" style="1" customWidth="1"/>
    <col min="7945" max="7945" width="7.42578125" style="1" customWidth="1"/>
    <col min="7946" max="7946" width="28.5703125" style="1" customWidth="1"/>
    <col min="7947" max="7947" width="10.85546875" style="1" customWidth="1"/>
    <col min="7948" max="7948" width="9.140625" style="1" customWidth="1"/>
    <col min="7949" max="7949" width="9.28515625" style="1" customWidth="1"/>
    <col min="7950" max="7951" width="9.140625" style="1" customWidth="1"/>
    <col min="7952" max="8192" width="11.42578125" style="1"/>
    <col min="8193" max="8193" width="52.28515625" style="1" customWidth="1"/>
    <col min="8194" max="8194" width="12" style="1" customWidth="1"/>
    <col min="8195" max="8195" width="28.42578125" style="1" customWidth="1"/>
    <col min="8196" max="8196" width="7.5703125" style="1" customWidth="1"/>
    <col min="8197" max="8197" width="10.140625" style="1" customWidth="1"/>
    <col min="8198" max="8198" width="30.7109375" style="1" customWidth="1"/>
    <col min="8199" max="8199" width="11" style="1" customWidth="1"/>
    <col min="8200" max="8200" width="9.140625" style="1" customWidth="1"/>
    <col min="8201" max="8201" width="7.42578125" style="1" customWidth="1"/>
    <col min="8202" max="8202" width="28.5703125" style="1" customWidth="1"/>
    <col min="8203" max="8203" width="10.85546875" style="1" customWidth="1"/>
    <col min="8204" max="8204" width="9.140625" style="1" customWidth="1"/>
    <col min="8205" max="8205" width="9.28515625" style="1" customWidth="1"/>
    <col min="8206" max="8207" width="9.140625" style="1" customWidth="1"/>
    <col min="8208" max="8448" width="11.42578125" style="1"/>
    <col min="8449" max="8449" width="52.28515625" style="1" customWidth="1"/>
    <col min="8450" max="8450" width="12" style="1" customWidth="1"/>
    <col min="8451" max="8451" width="28.42578125" style="1" customWidth="1"/>
    <col min="8452" max="8452" width="7.5703125" style="1" customWidth="1"/>
    <col min="8453" max="8453" width="10.140625" style="1" customWidth="1"/>
    <col min="8454" max="8454" width="30.7109375" style="1" customWidth="1"/>
    <col min="8455" max="8455" width="11" style="1" customWidth="1"/>
    <col min="8456" max="8456" width="9.140625" style="1" customWidth="1"/>
    <col min="8457" max="8457" width="7.42578125" style="1" customWidth="1"/>
    <col min="8458" max="8458" width="28.5703125" style="1" customWidth="1"/>
    <col min="8459" max="8459" width="10.85546875" style="1" customWidth="1"/>
    <col min="8460" max="8460" width="9.140625" style="1" customWidth="1"/>
    <col min="8461" max="8461" width="9.28515625" style="1" customWidth="1"/>
    <col min="8462" max="8463" width="9.140625" style="1" customWidth="1"/>
    <col min="8464" max="8704" width="11.42578125" style="1"/>
    <col min="8705" max="8705" width="52.28515625" style="1" customWidth="1"/>
    <col min="8706" max="8706" width="12" style="1" customWidth="1"/>
    <col min="8707" max="8707" width="28.42578125" style="1" customWidth="1"/>
    <col min="8708" max="8708" width="7.5703125" style="1" customWidth="1"/>
    <col min="8709" max="8709" width="10.140625" style="1" customWidth="1"/>
    <col min="8710" max="8710" width="30.7109375" style="1" customWidth="1"/>
    <col min="8711" max="8711" width="11" style="1" customWidth="1"/>
    <col min="8712" max="8712" width="9.140625" style="1" customWidth="1"/>
    <col min="8713" max="8713" width="7.42578125" style="1" customWidth="1"/>
    <col min="8714" max="8714" width="28.5703125" style="1" customWidth="1"/>
    <col min="8715" max="8715" width="10.85546875" style="1" customWidth="1"/>
    <col min="8716" max="8716" width="9.140625" style="1" customWidth="1"/>
    <col min="8717" max="8717" width="9.28515625" style="1" customWidth="1"/>
    <col min="8718" max="8719" width="9.140625" style="1" customWidth="1"/>
    <col min="8720" max="8960" width="11.42578125" style="1"/>
    <col min="8961" max="8961" width="52.28515625" style="1" customWidth="1"/>
    <col min="8962" max="8962" width="12" style="1" customWidth="1"/>
    <col min="8963" max="8963" width="28.42578125" style="1" customWidth="1"/>
    <col min="8964" max="8964" width="7.5703125" style="1" customWidth="1"/>
    <col min="8965" max="8965" width="10.140625" style="1" customWidth="1"/>
    <col min="8966" max="8966" width="30.7109375" style="1" customWidth="1"/>
    <col min="8967" max="8967" width="11" style="1" customWidth="1"/>
    <col min="8968" max="8968" width="9.140625" style="1" customWidth="1"/>
    <col min="8969" max="8969" width="7.42578125" style="1" customWidth="1"/>
    <col min="8970" max="8970" width="28.5703125" style="1" customWidth="1"/>
    <col min="8971" max="8971" width="10.85546875" style="1" customWidth="1"/>
    <col min="8972" max="8972" width="9.140625" style="1" customWidth="1"/>
    <col min="8973" max="8973" width="9.28515625" style="1" customWidth="1"/>
    <col min="8974" max="8975" width="9.140625" style="1" customWidth="1"/>
    <col min="8976" max="9216" width="11.42578125" style="1"/>
    <col min="9217" max="9217" width="52.28515625" style="1" customWidth="1"/>
    <col min="9218" max="9218" width="12" style="1" customWidth="1"/>
    <col min="9219" max="9219" width="28.42578125" style="1" customWidth="1"/>
    <col min="9220" max="9220" width="7.5703125" style="1" customWidth="1"/>
    <col min="9221" max="9221" width="10.140625" style="1" customWidth="1"/>
    <col min="9222" max="9222" width="30.7109375" style="1" customWidth="1"/>
    <col min="9223" max="9223" width="11" style="1" customWidth="1"/>
    <col min="9224" max="9224" width="9.140625" style="1" customWidth="1"/>
    <col min="9225" max="9225" width="7.42578125" style="1" customWidth="1"/>
    <col min="9226" max="9226" width="28.5703125" style="1" customWidth="1"/>
    <col min="9227" max="9227" width="10.85546875" style="1" customWidth="1"/>
    <col min="9228" max="9228" width="9.140625" style="1" customWidth="1"/>
    <col min="9229" max="9229" width="9.28515625" style="1" customWidth="1"/>
    <col min="9230" max="9231" width="9.140625" style="1" customWidth="1"/>
    <col min="9232" max="9472" width="11.42578125" style="1"/>
    <col min="9473" max="9473" width="52.28515625" style="1" customWidth="1"/>
    <col min="9474" max="9474" width="12" style="1" customWidth="1"/>
    <col min="9475" max="9475" width="28.42578125" style="1" customWidth="1"/>
    <col min="9476" max="9476" width="7.5703125" style="1" customWidth="1"/>
    <col min="9477" max="9477" width="10.140625" style="1" customWidth="1"/>
    <col min="9478" max="9478" width="30.7109375" style="1" customWidth="1"/>
    <col min="9479" max="9479" width="11" style="1" customWidth="1"/>
    <col min="9480" max="9480" width="9.140625" style="1" customWidth="1"/>
    <col min="9481" max="9481" width="7.42578125" style="1" customWidth="1"/>
    <col min="9482" max="9482" width="28.5703125" style="1" customWidth="1"/>
    <col min="9483" max="9483" width="10.85546875" style="1" customWidth="1"/>
    <col min="9484" max="9484" width="9.140625" style="1" customWidth="1"/>
    <col min="9485" max="9485" width="9.28515625" style="1" customWidth="1"/>
    <col min="9486" max="9487" width="9.140625" style="1" customWidth="1"/>
    <col min="9488" max="9728" width="11.42578125" style="1"/>
    <col min="9729" max="9729" width="52.28515625" style="1" customWidth="1"/>
    <col min="9730" max="9730" width="12" style="1" customWidth="1"/>
    <col min="9731" max="9731" width="28.42578125" style="1" customWidth="1"/>
    <col min="9732" max="9732" width="7.5703125" style="1" customWidth="1"/>
    <col min="9733" max="9733" width="10.140625" style="1" customWidth="1"/>
    <col min="9734" max="9734" width="30.7109375" style="1" customWidth="1"/>
    <col min="9735" max="9735" width="11" style="1" customWidth="1"/>
    <col min="9736" max="9736" width="9.140625" style="1" customWidth="1"/>
    <col min="9737" max="9737" width="7.42578125" style="1" customWidth="1"/>
    <col min="9738" max="9738" width="28.5703125" style="1" customWidth="1"/>
    <col min="9739" max="9739" width="10.85546875" style="1" customWidth="1"/>
    <col min="9740" max="9740" width="9.140625" style="1" customWidth="1"/>
    <col min="9741" max="9741" width="9.28515625" style="1" customWidth="1"/>
    <col min="9742" max="9743" width="9.140625" style="1" customWidth="1"/>
    <col min="9744" max="9984" width="11.42578125" style="1"/>
    <col min="9985" max="9985" width="52.28515625" style="1" customWidth="1"/>
    <col min="9986" max="9986" width="12" style="1" customWidth="1"/>
    <col min="9987" max="9987" width="28.42578125" style="1" customWidth="1"/>
    <col min="9988" max="9988" width="7.5703125" style="1" customWidth="1"/>
    <col min="9989" max="9989" width="10.140625" style="1" customWidth="1"/>
    <col min="9990" max="9990" width="30.7109375" style="1" customWidth="1"/>
    <col min="9991" max="9991" width="11" style="1" customWidth="1"/>
    <col min="9992" max="9992" width="9.140625" style="1" customWidth="1"/>
    <col min="9993" max="9993" width="7.42578125" style="1" customWidth="1"/>
    <col min="9994" max="9994" width="28.5703125" style="1" customWidth="1"/>
    <col min="9995" max="9995" width="10.85546875" style="1" customWidth="1"/>
    <col min="9996" max="9996" width="9.140625" style="1" customWidth="1"/>
    <col min="9997" max="9997" width="9.28515625" style="1" customWidth="1"/>
    <col min="9998" max="9999" width="9.140625" style="1" customWidth="1"/>
    <col min="10000" max="10240" width="11.42578125" style="1"/>
    <col min="10241" max="10241" width="52.28515625" style="1" customWidth="1"/>
    <col min="10242" max="10242" width="12" style="1" customWidth="1"/>
    <col min="10243" max="10243" width="28.42578125" style="1" customWidth="1"/>
    <col min="10244" max="10244" width="7.5703125" style="1" customWidth="1"/>
    <col min="10245" max="10245" width="10.140625" style="1" customWidth="1"/>
    <col min="10246" max="10246" width="30.7109375" style="1" customWidth="1"/>
    <col min="10247" max="10247" width="11" style="1" customWidth="1"/>
    <col min="10248" max="10248" width="9.140625" style="1" customWidth="1"/>
    <col min="10249" max="10249" width="7.42578125" style="1" customWidth="1"/>
    <col min="10250" max="10250" width="28.5703125" style="1" customWidth="1"/>
    <col min="10251" max="10251" width="10.85546875" style="1" customWidth="1"/>
    <col min="10252" max="10252" width="9.140625" style="1" customWidth="1"/>
    <col min="10253" max="10253" width="9.28515625" style="1" customWidth="1"/>
    <col min="10254" max="10255" width="9.140625" style="1" customWidth="1"/>
    <col min="10256" max="10496" width="11.42578125" style="1"/>
    <col min="10497" max="10497" width="52.28515625" style="1" customWidth="1"/>
    <col min="10498" max="10498" width="12" style="1" customWidth="1"/>
    <col min="10499" max="10499" width="28.42578125" style="1" customWidth="1"/>
    <col min="10500" max="10500" width="7.5703125" style="1" customWidth="1"/>
    <col min="10501" max="10501" width="10.140625" style="1" customWidth="1"/>
    <col min="10502" max="10502" width="30.7109375" style="1" customWidth="1"/>
    <col min="10503" max="10503" width="11" style="1" customWidth="1"/>
    <col min="10504" max="10504" width="9.140625" style="1" customWidth="1"/>
    <col min="10505" max="10505" width="7.42578125" style="1" customWidth="1"/>
    <col min="10506" max="10506" width="28.5703125" style="1" customWidth="1"/>
    <col min="10507" max="10507" width="10.85546875" style="1" customWidth="1"/>
    <col min="10508" max="10508" width="9.140625" style="1" customWidth="1"/>
    <col min="10509" max="10509" width="9.28515625" style="1" customWidth="1"/>
    <col min="10510" max="10511" width="9.140625" style="1" customWidth="1"/>
    <col min="10512" max="10752" width="11.42578125" style="1"/>
    <col min="10753" max="10753" width="52.28515625" style="1" customWidth="1"/>
    <col min="10754" max="10754" width="12" style="1" customWidth="1"/>
    <col min="10755" max="10755" width="28.42578125" style="1" customWidth="1"/>
    <col min="10756" max="10756" width="7.5703125" style="1" customWidth="1"/>
    <col min="10757" max="10757" width="10.140625" style="1" customWidth="1"/>
    <col min="10758" max="10758" width="30.7109375" style="1" customWidth="1"/>
    <col min="10759" max="10759" width="11" style="1" customWidth="1"/>
    <col min="10760" max="10760" width="9.140625" style="1" customWidth="1"/>
    <col min="10761" max="10761" width="7.42578125" style="1" customWidth="1"/>
    <col min="10762" max="10762" width="28.5703125" style="1" customWidth="1"/>
    <col min="10763" max="10763" width="10.85546875" style="1" customWidth="1"/>
    <col min="10764" max="10764" width="9.140625" style="1" customWidth="1"/>
    <col min="10765" max="10765" width="9.28515625" style="1" customWidth="1"/>
    <col min="10766" max="10767" width="9.140625" style="1" customWidth="1"/>
    <col min="10768" max="11008" width="11.42578125" style="1"/>
    <col min="11009" max="11009" width="52.28515625" style="1" customWidth="1"/>
    <col min="11010" max="11010" width="12" style="1" customWidth="1"/>
    <col min="11011" max="11011" width="28.42578125" style="1" customWidth="1"/>
    <col min="11012" max="11012" width="7.5703125" style="1" customWidth="1"/>
    <col min="11013" max="11013" width="10.140625" style="1" customWidth="1"/>
    <col min="11014" max="11014" width="30.7109375" style="1" customWidth="1"/>
    <col min="11015" max="11015" width="11" style="1" customWidth="1"/>
    <col min="11016" max="11016" width="9.140625" style="1" customWidth="1"/>
    <col min="11017" max="11017" width="7.42578125" style="1" customWidth="1"/>
    <col min="11018" max="11018" width="28.5703125" style="1" customWidth="1"/>
    <col min="11019" max="11019" width="10.85546875" style="1" customWidth="1"/>
    <col min="11020" max="11020" width="9.140625" style="1" customWidth="1"/>
    <col min="11021" max="11021" width="9.28515625" style="1" customWidth="1"/>
    <col min="11022" max="11023" width="9.140625" style="1" customWidth="1"/>
    <col min="11024" max="11264" width="11.42578125" style="1"/>
    <col min="11265" max="11265" width="52.28515625" style="1" customWidth="1"/>
    <col min="11266" max="11266" width="12" style="1" customWidth="1"/>
    <col min="11267" max="11267" width="28.42578125" style="1" customWidth="1"/>
    <col min="11268" max="11268" width="7.5703125" style="1" customWidth="1"/>
    <col min="11269" max="11269" width="10.140625" style="1" customWidth="1"/>
    <col min="11270" max="11270" width="30.7109375" style="1" customWidth="1"/>
    <col min="11271" max="11271" width="11" style="1" customWidth="1"/>
    <col min="11272" max="11272" width="9.140625" style="1" customWidth="1"/>
    <col min="11273" max="11273" width="7.42578125" style="1" customWidth="1"/>
    <col min="11274" max="11274" width="28.5703125" style="1" customWidth="1"/>
    <col min="11275" max="11275" width="10.85546875" style="1" customWidth="1"/>
    <col min="11276" max="11276" width="9.140625" style="1" customWidth="1"/>
    <col min="11277" max="11277" width="9.28515625" style="1" customWidth="1"/>
    <col min="11278" max="11279" width="9.140625" style="1" customWidth="1"/>
    <col min="11280" max="11520" width="11.42578125" style="1"/>
    <col min="11521" max="11521" width="52.28515625" style="1" customWidth="1"/>
    <col min="11522" max="11522" width="12" style="1" customWidth="1"/>
    <col min="11523" max="11523" width="28.42578125" style="1" customWidth="1"/>
    <col min="11524" max="11524" width="7.5703125" style="1" customWidth="1"/>
    <col min="11525" max="11525" width="10.140625" style="1" customWidth="1"/>
    <col min="11526" max="11526" width="30.7109375" style="1" customWidth="1"/>
    <col min="11527" max="11527" width="11" style="1" customWidth="1"/>
    <col min="11528" max="11528" width="9.140625" style="1" customWidth="1"/>
    <col min="11529" max="11529" width="7.42578125" style="1" customWidth="1"/>
    <col min="11530" max="11530" width="28.5703125" style="1" customWidth="1"/>
    <col min="11531" max="11531" width="10.85546875" style="1" customWidth="1"/>
    <col min="11532" max="11532" width="9.140625" style="1" customWidth="1"/>
    <col min="11533" max="11533" width="9.28515625" style="1" customWidth="1"/>
    <col min="11534" max="11535" width="9.140625" style="1" customWidth="1"/>
    <col min="11536" max="11776" width="11.42578125" style="1"/>
    <col min="11777" max="11777" width="52.28515625" style="1" customWidth="1"/>
    <col min="11778" max="11778" width="12" style="1" customWidth="1"/>
    <col min="11779" max="11779" width="28.42578125" style="1" customWidth="1"/>
    <col min="11780" max="11780" width="7.5703125" style="1" customWidth="1"/>
    <col min="11781" max="11781" width="10.140625" style="1" customWidth="1"/>
    <col min="11782" max="11782" width="30.7109375" style="1" customWidth="1"/>
    <col min="11783" max="11783" width="11" style="1" customWidth="1"/>
    <col min="11784" max="11784" width="9.140625" style="1" customWidth="1"/>
    <col min="11785" max="11785" width="7.42578125" style="1" customWidth="1"/>
    <col min="11786" max="11786" width="28.5703125" style="1" customWidth="1"/>
    <col min="11787" max="11787" width="10.85546875" style="1" customWidth="1"/>
    <col min="11788" max="11788" width="9.140625" style="1" customWidth="1"/>
    <col min="11789" max="11789" width="9.28515625" style="1" customWidth="1"/>
    <col min="11790" max="11791" width="9.140625" style="1" customWidth="1"/>
    <col min="11792" max="12032" width="11.42578125" style="1"/>
    <col min="12033" max="12033" width="52.28515625" style="1" customWidth="1"/>
    <col min="12034" max="12034" width="12" style="1" customWidth="1"/>
    <col min="12035" max="12035" width="28.42578125" style="1" customWidth="1"/>
    <col min="12036" max="12036" width="7.5703125" style="1" customWidth="1"/>
    <col min="12037" max="12037" width="10.140625" style="1" customWidth="1"/>
    <col min="12038" max="12038" width="30.7109375" style="1" customWidth="1"/>
    <col min="12039" max="12039" width="11" style="1" customWidth="1"/>
    <col min="12040" max="12040" width="9.140625" style="1" customWidth="1"/>
    <col min="12041" max="12041" width="7.42578125" style="1" customWidth="1"/>
    <col min="12042" max="12042" width="28.5703125" style="1" customWidth="1"/>
    <col min="12043" max="12043" width="10.85546875" style="1" customWidth="1"/>
    <col min="12044" max="12044" width="9.140625" style="1" customWidth="1"/>
    <col min="12045" max="12045" width="9.28515625" style="1" customWidth="1"/>
    <col min="12046" max="12047" width="9.140625" style="1" customWidth="1"/>
    <col min="12048" max="12288" width="11.42578125" style="1"/>
    <col min="12289" max="12289" width="52.28515625" style="1" customWidth="1"/>
    <col min="12290" max="12290" width="12" style="1" customWidth="1"/>
    <col min="12291" max="12291" width="28.42578125" style="1" customWidth="1"/>
    <col min="12292" max="12292" width="7.5703125" style="1" customWidth="1"/>
    <col min="12293" max="12293" width="10.140625" style="1" customWidth="1"/>
    <col min="12294" max="12294" width="30.7109375" style="1" customWidth="1"/>
    <col min="12295" max="12295" width="11" style="1" customWidth="1"/>
    <col min="12296" max="12296" width="9.140625" style="1" customWidth="1"/>
    <col min="12297" max="12297" width="7.42578125" style="1" customWidth="1"/>
    <col min="12298" max="12298" width="28.5703125" style="1" customWidth="1"/>
    <col min="12299" max="12299" width="10.85546875" style="1" customWidth="1"/>
    <col min="12300" max="12300" width="9.140625" style="1" customWidth="1"/>
    <col min="12301" max="12301" width="9.28515625" style="1" customWidth="1"/>
    <col min="12302" max="12303" width="9.140625" style="1" customWidth="1"/>
    <col min="12304" max="12544" width="11.42578125" style="1"/>
    <col min="12545" max="12545" width="52.28515625" style="1" customWidth="1"/>
    <col min="12546" max="12546" width="12" style="1" customWidth="1"/>
    <col min="12547" max="12547" width="28.42578125" style="1" customWidth="1"/>
    <col min="12548" max="12548" width="7.5703125" style="1" customWidth="1"/>
    <col min="12549" max="12549" width="10.140625" style="1" customWidth="1"/>
    <col min="12550" max="12550" width="30.7109375" style="1" customWidth="1"/>
    <col min="12551" max="12551" width="11" style="1" customWidth="1"/>
    <col min="12552" max="12552" width="9.140625" style="1" customWidth="1"/>
    <col min="12553" max="12553" width="7.42578125" style="1" customWidth="1"/>
    <col min="12554" max="12554" width="28.5703125" style="1" customWidth="1"/>
    <col min="12555" max="12555" width="10.85546875" style="1" customWidth="1"/>
    <col min="12556" max="12556" width="9.140625" style="1" customWidth="1"/>
    <col min="12557" max="12557" width="9.28515625" style="1" customWidth="1"/>
    <col min="12558" max="12559" width="9.140625" style="1" customWidth="1"/>
    <col min="12560" max="12800" width="11.42578125" style="1"/>
    <col min="12801" max="12801" width="52.28515625" style="1" customWidth="1"/>
    <col min="12802" max="12802" width="12" style="1" customWidth="1"/>
    <col min="12803" max="12803" width="28.42578125" style="1" customWidth="1"/>
    <col min="12804" max="12804" width="7.5703125" style="1" customWidth="1"/>
    <col min="12805" max="12805" width="10.140625" style="1" customWidth="1"/>
    <col min="12806" max="12806" width="30.7109375" style="1" customWidth="1"/>
    <col min="12807" max="12807" width="11" style="1" customWidth="1"/>
    <col min="12808" max="12808" width="9.140625" style="1" customWidth="1"/>
    <col min="12809" max="12809" width="7.42578125" style="1" customWidth="1"/>
    <col min="12810" max="12810" width="28.5703125" style="1" customWidth="1"/>
    <col min="12811" max="12811" width="10.85546875" style="1" customWidth="1"/>
    <col min="12812" max="12812" width="9.140625" style="1" customWidth="1"/>
    <col min="12813" max="12813" width="9.28515625" style="1" customWidth="1"/>
    <col min="12814" max="12815" width="9.140625" style="1" customWidth="1"/>
    <col min="12816" max="13056" width="11.42578125" style="1"/>
    <col min="13057" max="13057" width="52.28515625" style="1" customWidth="1"/>
    <col min="13058" max="13058" width="12" style="1" customWidth="1"/>
    <col min="13059" max="13059" width="28.42578125" style="1" customWidth="1"/>
    <col min="13060" max="13060" width="7.5703125" style="1" customWidth="1"/>
    <col min="13061" max="13061" width="10.140625" style="1" customWidth="1"/>
    <col min="13062" max="13062" width="30.7109375" style="1" customWidth="1"/>
    <col min="13063" max="13063" width="11" style="1" customWidth="1"/>
    <col min="13064" max="13064" width="9.140625" style="1" customWidth="1"/>
    <col min="13065" max="13065" width="7.42578125" style="1" customWidth="1"/>
    <col min="13066" max="13066" width="28.5703125" style="1" customWidth="1"/>
    <col min="13067" max="13067" width="10.85546875" style="1" customWidth="1"/>
    <col min="13068" max="13068" width="9.140625" style="1" customWidth="1"/>
    <col min="13069" max="13069" width="9.28515625" style="1" customWidth="1"/>
    <col min="13070" max="13071" width="9.140625" style="1" customWidth="1"/>
    <col min="13072" max="13312" width="11.42578125" style="1"/>
    <col min="13313" max="13313" width="52.28515625" style="1" customWidth="1"/>
    <col min="13314" max="13314" width="12" style="1" customWidth="1"/>
    <col min="13315" max="13315" width="28.42578125" style="1" customWidth="1"/>
    <col min="13316" max="13316" width="7.5703125" style="1" customWidth="1"/>
    <col min="13317" max="13317" width="10.140625" style="1" customWidth="1"/>
    <col min="13318" max="13318" width="30.7109375" style="1" customWidth="1"/>
    <col min="13319" max="13319" width="11" style="1" customWidth="1"/>
    <col min="13320" max="13320" width="9.140625" style="1" customWidth="1"/>
    <col min="13321" max="13321" width="7.42578125" style="1" customWidth="1"/>
    <col min="13322" max="13322" width="28.5703125" style="1" customWidth="1"/>
    <col min="13323" max="13323" width="10.85546875" style="1" customWidth="1"/>
    <col min="13324" max="13324" width="9.140625" style="1" customWidth="1"/>
    <col min="13325" max="13325" width="9.28515625" style="1" customWidth="1"/>
    <col min="13326" max="13327" width="9.140625" style="1" customWidth="1"/>
    <col min="13328" max="13568" width="11.42578125" style="1"/>
    <col min="13569" max="13569" width="52.28515625" style="1" customWidth="1"/>
    <col min="13570" max="13570" width="12" style="1" customWidth="1"/>
    <col min="13571" max="13571" width="28.42578125" style="1" customWidth="1"/>
    <col min="13572" max="13572" width="7.5703125" style="1" customWidth="1"/>
    <col min="13573" max="13573" width="10.140625" style="1" customWidth="1"/>
    <col min="13574" max="13574" width="30.7109375" style="1" customWidth="1"/>
    <col min="13575" max="13575" width="11" style="1" customWidth="1"/>
    <col min="13576" max="13576" width="9.140625" style="1" customWidth="1"/>
    <col min="13577" max="13577" width="7.42578125" style="1" customWidth="1"/>
    <col min="13578" max="13578" width="28.5703125" style="1" customWidth="1"/>
    <col min="13579" max="13579" width="10.85546875" style="1" customWidth="1"/>
    <col min="13580" max="13580" width="9.140625" style="1" customWidth="1"/>
    <col min="13581" max="13581" width="9.28515625" style="1" customWidth="1"/>
    <col min="13582" max="13583" width="9.140625" style="1" customWidth="1"/>
    <col min="13584" max="13824" width="11.42578125" style="1"/>
    <col min="13825" max="13825" width="52.28515625" style="1" customWidth="1"/>
    <col min="13826" max="13826" width="12" style="1" customWidth="1"/>
    <col min="13827" max="13827" width="28.42578125" style="1" customWidth="1"/>
    <col min="13828" max="13828" width="7.5703125" style="1" customWidth="1"/>
    <col min="13829" max="13829" width="10.140625" style="1" customWidth="1"/>
    <col min="13830" max="13830" width="30.7109375" style="1" customWidth="1"/>
    <col min="13831" max="13831" width="11" style="1" customWidth="1"/>
    <col min="13832" max="13832" width="9.140625" style="1" customWidth="1"/>
    <col min="13833" max="13833" width="7.42578125" style="1" customWidth="1"/>
    <col min="13834" max="13834" width="28.5703125" style="1" customWidth="1"/>
    <col min="13835" max="13835" width="10.85546875" style="1" customWidth="1"/>
    <col min="13836" max="13836" width="9.140625" style="1" customWidth="1"/>
    <col min="13837" max="13837" width="9.28515625" style="1" customWidth="1"/>
    <col min="13838" max="13839" width="9.140625" style="1" customWidth="1"/>
    <col min="13840" max="14080" width="11.42578125" style="1"/>
    <col min="14081" max="14081" width="52.28515625" style="1" customWidth="1"/>
    <col min="14082" max="14082" width="12" style="1" customWidth="1"/>
    <col min="14083" max="14083" width="28.42578125" style="1" customWidth="1"/>
    <col min="14084" max="14084" width="7.5703125" style="1" customWidth="1"/>
    <col min="14085" max="14085" width="10.140625" style="1" customWidth="1"/>
    <col min="14086" max="14086" width="30.7109375" style="1" customWidth="1"/>
    <col min="14087" max="14087" width="11" style="1" customWidth="1"/>
    <col min="14088" max="14088" width="9.140625" style="1" customWidth="1"/>
    <col min="14089" max="14089" width="7.42578125" style="1" customWidth="1"/>
    <col min="14090" max="14090" width="28.5703125" style="1" customWidth="1"/>
    <col min="14091" max="14091" width="10.85546875" style="1" customWidth="1"/>
    <col min="14092" max="14092" width="9.140625" style="1" customWidth="1"/>
    <col min="14093" max="14093" width="9.28515625" style="1" customWidth="1"/>
    <col min="14094" max="14095" width="9.140625" style="1" customWidth="1"/>
    <col min="14096" max="14336" width="11.42578125" style="1"/>
    <col min="14337" max="14337" width="52.28515625" style="1" customWidth="1"/>
    <col min="14338" max="14338" width="12" style="1" customWidth="1"/>
    <col min="14339" max="14339" width="28.42578125" style="1" customWidth="1"/>
    <col min="14340" max="14340" width="7.5703125" style="1" customWidth="1"/>
    <col min="14341" max="14341" width="10.140625" style="1" customWidth="1"/>
    <col min="14342" max="14342" width="30.7109375" style="1" customWidth="1"/>
    <col min="14343" max="14343" width="11" style="1" customWidth="1"/>
    <col min="14344" max="14344" width="9.140625" style="1" customWidth="1"/>
    <col min="14345" max="14345" width="7.42578125" style="1" customWidth="1"/>
    <col min="14346" max="14346" width="28.5703125" style="1" customWidth="1"/>
    <col min="14347" max="14347" width="10.85546875" style="1" customWidth="1"/>
    <col min="14348" max="14348" width="9.140625" style="1" customWidth="1"/>
    <col min="14349" max="14349" width="9.28515625" style="1" customWidth="1"/>
    <col min="14350" max="14351" width="9.140625" style="1" customWidth="1"/>
    <col min="14352" max="14592" width="11.42578125" style="1"/>
    <col min="14593" max="14593" width="52.28515625" style="1" customWidth="1"/>
    <col min="14594" max="14594" width="12" style="1" customWidth="1"/>
    <col min="14595" max="14595" width="28.42578125" style="1" customWidth="1"/>
    <col min="14596" max="14596" width="7.5703125" style="1" customWidth="1"/>
    <col min="14597" max="14597" width="10.140625" style="1" customWidth="1"/>
    <col min="14598" max="14598" width="30.7109375" style="1" customWidth="1"/>
    <col min="14599" max="14599" width="11" style="1" customWidth="1"/>
    <col min="14600" max="14600" width="9.140625" style="1" customWidth="1"/>
    <col min="14601" max="14601" width="7.42578125" style="1" customWidth="1"/>
    <col min="14602" max="14602" width="28.5703125" style="1" customWidth="1"/>
    <col min="14603" max="14603" width="10.85546875" style="1" customWidth="1"/>
    <col min="14604" max="14604" width="9.140625" style="1" customWidth="1"/>
    <col min="14605" max="14605" width="9.28515625" style="1" customWidth="1"/>
    <col min="14606" max="14607" width="9.140625" style="1" customWidth="1"/>
    <col min="14608" max="14848" width="11.42578125" style="1"/>
    <col min="14849" max="14849" width="52.28515625" style="1" customWidth="1"/>
    <col min="14850" max="14850" width="12" style="1" customWidth="1"/>
    <col min="14851" max="14851" width="28.42578125" style="1" customWidth="1"/>
    <col min="14852" max="14852" width="7.5703125" style="1" customWidth="1"/>
    <col min="14853" max="14853" width="10.140625" style="1" customWidth="1"/>
    <col min="14854" max="14854" width="30.7109375" style="1" customWidth="1"/>
    <col min="14855" max="14855" width="11" style="1" customWidth="1"/>
    <col min="14856" max="14856" width="9.140625" style="1" customWidth="1"/>
    <col min="14857" max="14857" width="7.42578125" style="1" customWidth="1"/>
    <col min="14858" max="14858" width="28.5703125" style="1" customWidth="1"/>
    <col min="14859" max="14859" width="10.85546875" style="1" customWidth="1"/>
    <col min="14860" max="14860" width="9.140625" style="1" customWidth="1"/>
    <col min="14861" max="14861" width="9.28515625" style="1" customWidth="1"/>
    <col min="14862" max="14863" width="9.140625" style="1" customWidth="1"/>
    <col min="14864" max="15104" width="11.42578125" style="1"/>
    <col min="15105" max="15105" width="52.28515625" style="1" customWidth="1"/>
    <col min="15106" max="15106" width="12" style="1" customWidth="1"/>
    <col min="15107" max="15107" width="28.42578125" style="1" customWidth="1"/>
    <col min="15108" max="15108" width="7.5703125" style="1" customWidth="1"/>
    <col min="15109" max="15109" width="10.140625" style="1" customWidth="1"/>
    <col min="15110" max="15110" width="30.7109375" style="1" customWidth="1"/>
    <col min="15111" max="15111" width="11" style="1" customWidth="1"/>
    <col min="15112" max="15112" width="9.140625" style="1" customWidth="1"/>
    <col min="15113" max="15113" width="7.42578125" style="1" customWidth="1"/>
    <col min="15114" max="15114" width="28.5703125" style="1" customWidth="1"/>
    <col min="15115" max="15115" width="10.85546875" style="1" customWidth="1"/>
    <col min="15116" max="15116" width="9.140625" style="1" customWidth="1"/>
    <col min="15117" max="15117" width="9.28515625" style="1" customWidth="1"/>
    <col min="15118" max="15119" width="9.140625" style="1" customWidth="1"/>
    <col min="15120" max="15360" width="11.42578125" style="1"/>
    <col min="15361" max="15361" width="52.28515625" style="1" customWidth="1"/>
    <col min="15362" max="15362" width="12" style="1" customWidth="1"/>
    <col min="15363" max="15363" width="28.42578125" style="1" customWidth="1"/>
    <col min="15364" max="15364" width="7.5703125" style="1" customWidth="1"/>
    <col min="15365" max="15365" width="10.140625" style="1" customWidth="1"/>
    <col min="15366" max="15366" width="30.7109375" style="1" customWidth="1"/>
    <col min="15367" max="15367" width="11" style="1" customWidth="1"/>
    <col min="15368" max="15368" width="9.140625" style="1" customWidth="1"/>
    <col min="15369" max="15369" width="7.42578125" style="1" customWidth="1"/>
    <col min="15370" max="15370" width="28.5703125" style="1" customWidth="1"/>
    <col min="15371" max="15371" width="10.85546875" style="1" customWidth="1"/>
    <col min="15372" max="15372" width="9.140625" style="1" customWidth="1"/>
    <col min="15373" max="15373" width="9.28515625" style="1" customWidth="1"/>
    <col min="15374" max="15375" width="9.140625" style="1" customWidth="1"/>
    <col min="15376" max="15616" width="11.42578125" style="1"/>
    <col min="15617" max="15617" width="52.28515625" style="1" customWidth="1"/>
    <col min="15618" max="15618" width="12" style="1" customWidth="1"/>
    <col min="15619" max="15619" width="28.42578125" style="1" customWidth="1"/>
    <col min="15620" max="15620" width="7.5703125" style="1" customWidth="1"/>
    <col min="15621" max="15621" width="10.140625" style="1" customWidth="1"/>
    <col min="15622" max="15622" width="30.7109375" style="1" customWidth="1"/>
    <col min="15623" max="15623" width="11" style="1" customWidth="1"/>
    <col min="15624" max="15624" width="9.140625" style="1" customWidth="1"/>
    <col min="15625" max="15625" width="7.42578125" style="1" customWidth="1"/>
    <col min="15626" max="15626" width="28.5703125" style="1" customWidth="1"/>
    <col min="15627" max="15627" width="10.85546875" style="1" customWidth="1"/>
    <col min="15628" max="15628" width="9.140625" style="1" customWidth="1"/>
    <col min="15629" max="15629" width="9.28515625" style="1" customWidth="1"/>
    <col min="15630" max="15631" width="9.140625" style="1" customWidth="1"/>
    <col min="15632" max="15872" width="11.42578125" style="1"/>
    <col min="15873" max="15873" width="52.28515625" style="1" customWidth="1"/>
    <col min="15874" max="15874" width="12" style="1" customWidth="1"/>
    <col min="15875" max="15875" width="28.42578125" style="1" customWidth="1"/>
    <col min="15876" max="15876" width="7.5703125" style="1" customWidth="1"/>
    <col min="15877" max="15877" width="10.140625" style="1" customWidth="1"/>
    <col min="15878" max="15878" width="30.7109375" style="1" customWidth="1"/>
    <col min="15879" max="15879" width="11" style="1" customWidth="1"/>
    <col min="15880" max="15880" width="9.140625" style="1" customWidth="1"/>
    <col min="15881" max="15881" width="7.42578125" style="1" customWidth="1"/>
    <col min="15882" max="15882" width="28.5703125" style="1" customWidth="1"/>
    <col min="15883" max="15883" width="10.85546875" style="1" customWidth="1"/>
    <col min="15884" max="15884" width="9.140625" style="1" customWidth="1"/>
    <col min="15885" max="15885" width="9.28515625" style="1" customWidth="1"/>
    <col min="15886" max="15887" width="9.140625" style="1" customWidth="1"/>
    <col min="15888" max="16128" width="11.42578125" style="1"/>
    <col min="16129" max="16129" width="52.28515625" style="1" customWidth="1"/>
    <col min="16130" max="16130" width="12" style="1" customWidth="1"/>
    <col min="16131" max="16131" width="28.42578125" style="1" customWidth="1"/>
    <col min="16132" max="16132" width="7.5703125" style="1" customWidth="1"/>
    <col min="16133" max="16133" width="10.140625" style="1" customWidth="1"/>
    <col min="16134" max="16134" width="30.7109375" style="1" customWidth="1"/>
    <col min="16135" max="16135" width="11" style="1" customWidth="1"/>
    <col min="16136" max="16136" width="9.140625" style="1" customWidth="1"/>
    <col min="16137" max="16137" width="7.42578125" style="1" customWidth="1"/>
    <col min="16138" max="16138" width="28.5703125" style="1" customWidth="1"/>
    <col min="16139" max="16139" width="10.85546875" style="1" customWidth="1"/>
    <col min="16140" max="16140" width="9.140625" style="1" customWidth="1"/>
    <col min="16141" max="16141" width="9.28515625" style="1" customWidth="1"/>
    <col min="16142" max="16143" width="9.140625" style="1" customWidth="1"/>
    <col min="16144" max="16384" width="11.42578125" style="1"/>
  </cols>
  <sheetData>
    <row r="1" spans="1:15" ht="12.75" customHeight="1"/>
    <row r="2" spans="1:15" ht="12.75" customHeight="1"/>
    <row r="3" spans="1:15" ht="12.75" customHeight="1">
      <c r="A3" s="9" t="s">
        <v>841</v>
      </c>
      <c r="B3" s="9" t="s">
        <v>842</v>
      </c>
      <c r="C3" s="9" t="s">
        <v>843</v>
      </c>
      <c r="D3" s="9" t="s">
        <v>844</v>
      </c>
      <c r="E3" s="9" t="s">
        <v>845</v>
      </c>
      <c r="F3" s="9" t="s">
        <v>846</v>
      </c>
      <c r="G3" s="9" t="s">
        <v>1781</v>
      </c>
      <c r="H3" s="9" t="s">
        <v>1782</v>
      </c>
      <c r="I3" s="9" t="s">
        <v>1783</v>
      </c>
      <c r="J3" s="9" t="s">
        <v>847</v>
      </c>
      <c r="K3" s="9" t="s">
        <v>1784</v>
      </c>
      <c r="L3" s="9" t="s">
        <v>848</v>
      </c>
      <c r="M3" s="9" t="s">
        <v>1785</v>
      </c>
      <c r="N3" s="9" t="s">
        <v>1786</v>
      </c>
      <c r="O3" s="9" t="s">
        <v>1787</v>
      </c>
    </row>
    <row r="4" spans="1:15" ht="12.75" customHeight="1">
      <c r="A4" s="1" t="s">
        <v>14</v>
      </c>
      <c r="B4" s="1" t="s">
        <v>849</v>
      </c>
      <c r="C4" s="1" t="s">
        <v>850</v>
      </c>
      <c r="D4" s="10">
        <v>2</v>
      </c>
      <c r="E4" s="11">
        <v>44590</v>
      </c>
      <c r="F4" s="1" t="s">
        <v>851</v>
      </c>
      <c r="G4" s="10">
        <v>1</v>
      </c>
      <c r="H4" s="12">
        <v>4517.12</v>
      </c>
      <c r="I4" s="10">
        <v>0</v>
      </c>
      <c r="J4" s="1" t="s">
        <v>852</v>
      </c>
      <c r="K4" s="12">
        <v>0</v>
      </c>
      <c r="L4" s="12">
        <v>4992.8</v>
      </c>
      <c r="M4" s="12">
        <v>0</v>
      </c>
      <c r="N4" s="12">
        <v>0</v>
      </c>
      <c r="O4" s="12">
        <v>0</v>
      </c>
    </row>
    <row r="5" spans="1:15" ht="12.75" customHeight="1">
      <c r="A5" s="1" t="s">
        <v>15</v>
      </c>
      <c r="B5" s="1" t="s">
        <v>853</v>
      </c>
      <c r="C5" s="1" t="s">
        <v>854</v>
      </c>
      <c r="D5" s="10">
        <v>1</v>
      </c>
      <c r="E5" s="11">
        <v>45586</v>
      </c>
      <c r="F5" s="1" t="s">
        <v>851</v>
      </c>
      <c r="G5" s="10">
        <v>1</v>
      </c>
      <c r="H5" s="12">
        <v>3533.05</v>
      </c>
      <c r="I5" s="10">
        <v>0</v>
      </c>
      <c r="J5" s="1" t="s">
        <v>852</v>
      </c>
      <c r="K5" s="12">
        <v>0</v>
      </c>
      <c r="L5" s="12">
        <v>1091.76</v>
      </c>
      <c r="M5" s="12">
        <v>0</v>
      </c>
      <c r="N5" s="12">
        <v>0</v>
      </c>
      <c r="O5" s="12">
        <v>0</v>
      </c>
    </row>
    <row r="6" spans="1:15" ht="12.75" customHeight="1">
      <c r="A6" s="1" t="s">
        <v>16</v>
      </c>
      <c r="B6" s="1" t="s">
        <v>855</v>
      </c>
      <c r="C6" s="1" t="s">
        <v>856</v>
      </c>
      <c r="D6" s="10">
        <v>0</v>
      </c>
      <c r="E6" s="11">
        <v>45425</v>
      </c>
      <c r="F6" s="1" t="s">
        <v>851</v>
      </c>
      <c r="G6" s="10">
        <v>1</v>
      </c>
      <c r="H6" s="12">
        <v>5052.8500000000004</v>
      </c>
      <c r="I6" s="10">
        <v>0</v>
      </c>
      <c r="J6" s="1" t="s">
        <v>852</v>
      </c>
      <c r="K6" s="12">
        <v>0</v>
      </c>
      <c r="L6" s="12">
        <v>3880.46</v>
      </c>
      <c r="M6" s="12">
        <v>0</v>
      </c>
      <c r="N6" s="12">
        <v>0</v>
      </c>
      <c r="O6" s="12">
        <v>0</v>
      </c>
    </row>
    <row r="7" spans="1:15" ht="12.75" customHeight="1">
      <c r="A7" s="1" t="s">
        <v>17</v>
      </c>
      <c r="B7" s="1" t="s">
        <v>858</v>
      </c>
      <c r="C7" s="1" t="s">
        <v>859</v>
      </c>
      <c r="D7" s="10">
        <v>0</v>
      </c>
      <c r="E7" s="11">
        <v>44624</v>
      </c>
      <c r="F7" s="1" t="s">
        <v>851</v>
      </c>
      <c r="G7" s="10">
        <v>1</v>
      </c>
      <c r="H7" s="12">
        <v>13577.12</v>
      </c>
      <c r="I7" s="10">
        <v>0</v>
      </c>
      <c r="J7" s="1" t="s">
        <v>852</v>
      </c>
      <c r="K7" s="12">
        <v>0</v>
      </c>
      <c r="L7" s="12">
        <v>17487.47</v>
      </c>
      <c r="M7" s="12">
        <v>0</v>
      </c>
      <c r="N7" s="12">
        <v>0</v>
      </c>
      <c r="O7" s="12">
        <v>0</v>
      </c>
    </row>
    <row r="8" spans="1:15" ht="12.75" customHeight="1">
      <c r="A8" s="1" t="s">
        <v>18</v>
      </c>
      <c r="B8" s="1" t="s">
        <v>860</v>
      </c>
      <c r="C8" s="1" t="s">
        <v>861</v>
      </c>
      <c r="D8" s="10">
        <v>0</v>
      </c>
      <c r="E8" s="11">
        <v>44532</v>
      </c>
      <c r="F8" s="1" t="s">
        <v>851</v>
      </c>
      <c r="G8" s="10">
        <v>1</v>
      </c>
      <c r="H8" s="12">
        <v>3533.05</v>
      </c>
      <c r="I8" s="10">
        <v>0</v>
      </c>
      <c r="J8" s="1" t="s">
        <v>852</v>
      </c>
      <c r="K8" s="12">
        <v>0</v>
      </c>
      <c r="L8" s="12">
        <v>5014.54</v>
      </c>
      <c r="M8" s="12">
        <v>0</v>
      </c>
      <c r="N8" s="12">
        <v>0</v>
      </c>
      <c r="O8" s="12">
        <v>0</v>
      </c>
    </row>
    <row r="9" spans="1:15" ht="12.75" customHeight="1">
      <c r="A9" s="1" t="s">
        <v>19</v>
      </c>
      <c r="B9" s="1" t="s">
        <v>862</v>
      </c>
      <c r="C9" s="1" t="s">
        <v>863</v>
      </c>
      <c r="D9" s="10">
        <v>2</v>
      </c>
      <c r="E9" s="11">
        <v>45460</v>
      </c>
      <c r="F9" s="1" t="s">
        <v>851</v>
      </c>
      <c r="G9" s="10">
        <v>1</v>
      </c>
      <c r="H9" s="12">
        <v>2720.45</v>
      </c>
      <c r="I9" s="10">
        <v>0</v>
      </c>
      <c r="J9" s="1" t="s">
        <v>852</v>
      </c>
      <c r="K9" s="12">
        <v>0</v>
      </c>
      <c r="L9" s="12">
        <v>2466.8200000000002</v>
      </c>
      <c r="M9" s="12">
        <v>0</v>
      </c>
      <c r="N9" s="12">
        <v>0</v>
      </c>
      <c r="O9" s="12">
        <v>0</v>
      </c>
    </row>
    <row r="10" spans="1:15" ht="12.75" customHeight="1">
      <c r="A10" s="1" t="s">
        <v>20</v>
      </c>
      <c r="B10" s="1" t="s">
        <v>864</v>
      </c>
      <c r="C10" s="1" t="s">
        <v>863</v>
      </c>
      <c r="D10" s="10">
        <v>2</v>
      </c>
      <c r="E10" s="11">
        <v>45243</v>
      </c>
      <c r="F10" s="1" t="s">
        <v>851</v>
      </c>
      <c r="G10" s="10">
        <v>1</v>
      </c>
      <c r="H10" s="12">
        <v>2720.45</v>
      </c>
      <c r="I10" s="10">
        <v>0</v>
      </c>
      <c r="J10" s="1" t="s">
        <v>852</v>
      </c>
      <c r="K10" s="12">
        <v>0</v>
      </c>
      <c r="L10" s="12">
        <v>4981.75</v>
      </c>
      <c r="M10" s="12">
        <v>0</v>
      </c>
      <c r="N10" s="12">
        <v>0</v>
      </c>
      <c r="O10" s="12">
        <v>0</v>
      </c>
    </row>
    <row r="11" spans="1:15" ht="12.75" customHeight="1">
      <c r="A11" s="1" t="s">
        <v>21</v>
      </c>
      <c r="B11" s="1" t="s">
        <v>865</v>
      </c>
      <c r="C11" s="1" t="s">
        <v>866</v>
      </c>
      <c r="D11" s="10">
        <v>0</v>
      </c>
      <c r="E11" s="11">
        <v>44532</v>
      </c>
      <c r="F11" s="1" t="s">
        <v>851</v>
      </c>
      <c r="G11" s="10">
        <v>1</v>
      </c>
      <c r="H11" s="12">
        <v>2720.45</v>
      </c>
      <c r="I11" s="10">
        <v>0</v>
      </c>
      <c r="J11" s="1" t="s">
        <v>852</v>
      </c>
      <c r="K11" s="12">
        <v>0</v>
      </c>
      <c r="L11" s="12">
        <v>4949.91</v>
      </c>
      <c r="M11" s="12">
        <v>0</v>
      </c>
      <c r="N11" s="12">
        <v>0</v>
      </c>
      <c r="O11" s="12">
        <v>0</v>
      </c>
    </row>
    <row r="12" spans="1:15" ht="12.75" customHeight="1">
      <c r="A12" s="1" t="s">
        <v>22</v>
      </c>
      <c r="B12" s="1" t="s">
        <v>867</v>
      </c>
      <c r="C12" s="1" t="s">
        <v>866</v>
      </c>
      <c r="D12" s="10">
        <v>1</v>
      </c>
      <c r="E12" s="11">
        <v>44531</v>
      </c>
      <c r="F12" s="1" t="s">
        <v>851</v>
      </c>
      <c r="G12" s="10">
        <v>1</v>
      </c>
      <c r="H12" s="12">
        <v>2720.45</v>
      </c>
      <c r="I12" s="10">
        <v>0</v>
      </c>
      <c r="J12" s="1" t="s">
        <v>852</v>
      </c>
      <c r="K12" s="12">
        <v>0</v>
      </c>
      <c r="L12" s="12">
        <v>4140.53</v>
      </c>
      <c r="M12" s="12">
        <v>0</v>
      </c>
      <c r="N12" s="12">
        <v>0</v>
      </c>
      <c r="O12" s="12">
        <v>0</v>
      </c>
    </row>
    <row r="13" spans="1:15" ht="12.75" customHeight="1">
      <c r="A13" s="1" t="s">
        <v>23</v>
      </c>
      <c r="B13" s="1" t="s">
        <v>868</v>
      </c>
      <c r="C13" s="1" t="s">
        <v>861</v>
      </c>
      <c r="D13" s="10">
        <v>2</v>
      </c>
      <c r="E13" s="11">
        <v>45250</v>
      </c>
      <c r="F13" s="1" t="s">
        <v>851</v>
      </c>
      <c r="G13" s="10">
        <v>1</v>
      </c>
      <c r="H13" s="12">
        <v>3533.05</v>
      </c>
      <c r="I13" s="10">
        <v>0</v>
      </c>
      <c r="J13" s="1" t="s">
        <v>852</v>
      </c>
      <c r="K13" s="12">
        <v>0</v>
      </c>
      <c r="L13" s="12">
        <v>4224.2</v>
      </c>
      <c r="M13" s="12">
        <v>0</v>
      </c>
      <c r="N13" s="12">
        <v>0</v>
      </c>
      <c r="O13" s="12">
        <v>0</v>
      </c>
    </row>
    <row r="14" spans="1:15" ht="12.75" customHeight="1">
      <c r="A14" s="1" t="s">
        <v>24</v>
      </c>
      <c r="B14" s="1" t="s">
        <v>869</v>
      </c>
      <c r="C14" s="1" t="s">
        <v>870</v>
      </c>
      <c r="D14" s="10">
        <v>0</v>
      </c>
      <c r="E14" s="11">
        <v>45523</v>
      </c>
      <c r="F14" s="1" t="s">
        <v>851</v>
      </c>
      <c r="G14" s="10">
        <v>1</v>
      </c>
      <c r="H14" s="12">
        <v>4198.96</v>
      </c>
      <c r="I14" s="10">
        <v>0</v>
      </c>
      <c r="J14" s="1" t="s">
        <v>852</v>
      </c>
      <c r="K14" s="12">
        <v>0</v>
      </c>
      <c r="L14" s="12">
        <v>1846.25</v>
      </c>
      <c r="M14" s="12">
        <v>0</v>
      </c>
      <c r="N14" s="12">
        <v>0</v>
      </c>
      <c r="O14" s="12">
        <v>0</v>
      </c>
    </row>
    <row r="15" spans="1:15" ht="12.75" customHeight="1">
      <c r="A15" s="1" t="s">
        <v>25</v>
      </c>
      <c r="B15" s="1" t="s">
        <v>871</v>
      </c>
      <c r="C15" s="1" t="s">
        <v>872</v>
      </c>
      <c r="D15" s="10">
        <v>0</v>
      </c>
      <c r="E15" s="11">
        <v>45299</v>
      </c>
      <c r="F15" s="1" t="s">
        <v>851</v>
      </c>
      <c r="G15" s="10">
        <v>1</v>
      </c>
      <c r="H15" s="12">
        <v>1834.38</v>
      </c>
      <c r="I15" s="10">
        <v>0</v>
      </c>
      <c r="J15" s="1" t="s">
        <v>852</v>
      </c>
      <c r="K15" s="12">
        <v>0</v>
      </c>
      <c r="L15" s="12">
        <v>2246.46</v>
      </c>
      <c r="M15" s="12">
        <v>0</v>
      </c>
      <c r="N15" s="12">
        <v>0</v>
      </c>
      <c r="O15" s="12">
        <v>0</v>
      </c>
    </row>
    <row r="16" spans="1:15" ht="12.75" customHeight="1">
      <c r="A16" s="1" t="s">
        <v>26</v>
      </c>
      <c r="B16" s="1" t="s">
        <v>873</v>
      </c>
      <c r="C16" s="1" t="s">
        <v>854</v>
      </c>
      <c r="D16" s="10">
        <v>0</v>
      </c>
      <c r="E16" s="11">
        <v>45355</v>
      </c>
      <c r="F16" s="1" t="s">
        <v>851</v>
      </c>
      <c r="G16" s="10">
        <v>1</v>
      </c>
      <c r="H16" s="12">
        <v>3533.05</v>
      </c>
      <c r="I16" s="10">
        <v>0</v>
      </c>
      <c r="J16" s="1" t="s">
        <v>852</v>
      </c>
      <c r="K16" s="12">
        <v>0</v>
      </c>
      <c r="L16" s="12">
        <v>4041.54</v>
      </c>
      <c r="M16" s="12">
        <v>0</v>
      </c>
      <c r="N16" s="12">
        <v>0</v>
      </c>
      <c r="O16" s="12">
        <v>0</v>
      </c>
    </row>
    <row r="17" spans="1:15" ht="12.75" customHeight="1">
      <c r="A17" s="1" t="s">
        <v>27</v>
      </c>
      <c r="B17" s="1" t="s">
        <v>874</v>
      </c>
      <c r="C17" s="1" t="s">
        <v>866</v>
      </c>
      <c r="D17" s="10">
        <v>0</v>
      </c>
      <c r="E17" s="11">
        <v>44928</v>
      </c>
      <c r="F17" s="1" t="s">
        <v>851</v>
      </c>
      <c r="G17" s="10">
        <v>1</v>
      </c>
      <c r="H17" s="12">
        <v>2720.45</v>
      </c>
      <c r="I17" s="10">
        <v>0</v>
      </c>
      <c r="J17" s="1" t="s">
        <v>852</v>
      </c>
      <c r="K17" s="12">
        <v>0</v>
      </c>
      <c r="L17" s="12">
        <v>4058.92</v>
      </c>
      <c r="M17" s="12">
        <v>0</v>
      </c>
      <c r="N17" s="12">
        <v>0</v>
      </c>
      <c r="O17" s="12">
        <v>0</v>
      </c>
    </row>
    <row r="18" spans="1:15" ht="12.75" customHeight="1">
      <c r="A18" s="1" t="s">
        <v>28</v>
      </c>
      <c r="B18" s="1" t="s">
        <v>875</v>
      </c>
      <c r="C18" s="1" t="s">
        <v>870</v>
      </c>
      <c r="D18" s="10">
        <v>0</v>
      </c>
      <c r="E18" s="11">
        <v>44594</v>
      </c>
      <c r="F18" s="1" t="s">
        <v>851</v>
      </c>
      <c r="G18" s="10">
        <v>1</v>
      </c>
      <c r="H18" s="12">
        <v>4198.96</v>
      </c>
      <c r="I18" s="10">
        <v>0</v>
      </c>
      <c r="J18" s="1" t="s">
        <v>852</v>
      </c>
      <c r="K18" s="12">
        <v>0</v>
      </c>
      <c r="L18" s="12">
        <v>4602.59</v>
      </c>
      <c r="M18" s="12">
        <v>0</v>
      </c>
      <c r="N18" s="12">
        <v>0</v>
      </c>
      <c r="O18" s="12">
        <v>0</v>
      </c>
    </row>
    <row r="19" spans="1:15" ht="12.75" customHeight="1">
      <c r="A19" s="1" t="s">
        <v>29</v>
      </c>
      <c r="B19" s="1" t="s">
        <v>876</v>
      </c>
      <c r="C19" s="1" t="s">
        <v>870</v>
      </c>
      <c r="D19" s="10">
        <v>0</v>
      </c>
      <c r="E19" s="11">
        <v>45523</v>
      </c>
      <c r="F19" s="1" t="s">
        <v>851</v>
      </c>
      <c r="G19" s="10">
        <v>1</v>
      </c>
      <c r="H19" s="12">
        <v>4198.96</v>
      </c>
      <c r="I19" s="10">
        <v>0</v>
      </c>
      <c r="J19" s="1" t="s">
        <v>852</v>
      </c>
      <c r="K19" s="12">
        <v>0</v>
      </c>
      <c r="L19" s="12">
        <v>1839.11</v>
      </c>
      <c r="M19" s="12">
        <v>0</v>
      </c>
      <c r="N19" s="12">
        <v>0</v>
      </c>
      <c r="O19" s="12">
        <v>0</v>
      </c>
    </row>
    <row r="20" spans="1:15" ht="12.75" customHeight="1">
      <c r="A20" s="1" t="s">
        <v>30</v>
      </c>
      <c r="B20" s="1" t="s">
        <v>877</v>
      </c>
      <c r="C20" s="1" t="s">
        <v>878</v>
      </c>
      <c r="D20" s="10">
        <v>0</v>
      </c>
      <c r="E20" s="11">
        <v>45432</v>
      </c>
      <c r="F20" s="1" t="s">
        <v>851</v>
      </c>
      <c r="G20" s="10">
        <v>1</v>
      </c>
      <c r="H20" s="12">
        <v>1834.38</v>
      </c>
      <c r="I20" s="10">
        <v>0</v>
      </c>
      <c r="J20" s="1" t="s">
        <v>852</v>
      </c>
      <c r="K20" s="12">
        <v>0</v>
      </c>
      <c r="L20" s="12">
        <v>1310.44</v>
      </c>
      <c r="M20" s="12">
        <v>0</v>
      </c>
      <c r="N20" s="12">
        <v>0</v>
      </c>
      <c r="O20" s="12">
        <v>0</v>
      </c>
    </row>
    <row r="21" spans="1:15" ht="12.75" customHeight="1">
      <c r="A21" s="1" t="s">
        <v>31</v>
      </c>
      <c r="B21" s="1" t="s">
        <v>879</v>
      </c>
      <c r="C21" s="1" t="s">
        <v>866</v>
      </c>
      <c r="D21" s="10">
        <v>1</v>
      </c>
      <c r="E21" s="11">
        <v>45117</v>
      </c>
      <c r="F21" s="1" t="s">
        <v>880</v>
      </c>
      <c r="G21" s="10">
        <v>1</v>
      </c>
      <c r="H21" s="12">
        <v>2720.45</v>
      </c>
      <c r="I21" s="10">
        <v>0</v>
      </c>
      <c r="J21" s="1" t="s">
        <v>852</v>
      </c>
      <c r="K21" s="12">
        <v>0</v>
      </c>
      <c r="L21" s="12">
        <v>4849.82</v>
      </c>
      <c r="M21" s="12">
        <v>0</v>
      </c>
      <c r="N21" s="12">
        <v>0</v>
      </c>
      <c r="O21" s="12">
        <v>0</v>
      </c>
    </row>
    <row r="22" spans="1:15" ht="12.75" customHeight="1">
      <c r="A22" s="1" t="s">
        <v>32</v>
      </c>
      <c r="B22" s="1" t="s">
        <v>881</v>
      </c>
      <c r="C22" s="1" t="s">
        <v>854</v>
      </c>
      <c r="D22" s="10">
        <v>2</v>
      </c>
      <c r="E22" s="11">
        <v>45617</v>
      </c>
      <c r="F22" s="1" t="s">
        <v>851</v>
      </c>
      <c r="G22" s="10">
        <v>1</v>
      </c>
      <c r="H22" s="12">
        <v>3533.05</v>
      </c>
      <c r="I22" s="10">
        <v>0</v>
      </c>
      <c r="J22" s="1" t="s">
        <v>852</v>
      </c>
      <c r="K22" s="12">
        <v>0</v>
      </c>
      <c r="L22" s="12">
        <v>431.63</v>
      </c>
      <c r="M22" s="12">
        <v>0</v>
      </c>
      <c r="N22" s="12">
        <v>0</v>
      </c>
      <c r="O22" s="12">
        <v>0</v>
      </c>
    </row>
    <row r="23" spans="1:15" ht="12.75" customHeight="1">
      <c r="A23" s="1" t="s">
        <v>33</v>
      </c>
      <c r="B23" s="1" t="s">
        <v>882</v>
      </c>
      <c r="C23" s="1" t="s">
        <v>883</v>
      </c>
      <c r="D23" s="10">
        <v>0</v>
      </c>
      <c r="E23" s="11">
        <v>44662</v>
      </c>
      <c r="F23" s="1" t="s">
        <v>851</v>
      </c>
      <c r="G23" s="10">
        <v>1</v>
      </c>
      <c r="H23" s="12">
        <v>3501.98</v>
      </c>
      <c r="I23" s="10">
        <v>0</v>
      </c>
      <c r="J23" s="1" t="s">
        <v>852</v>
      </c>
      <c r="K23" s="12">
        <v>0</v>
      </c>
      <c r="L23" s="12">
        <v>4025.24</v>
      </c>
      <c r="M23" s="12">
        <v>0</v>
      </c>
      <c r="N23" s="12">
        <v>0</v>
      </c>
      <c r="O23" s="12">
        <v>0</v>
      </c>
    </row>
    <row r="24" spans="1:15" ht="12.75" customHeight="1">
      <c r="A24" s="1" t="s">
        <v>34</v>
      </c>
      <c r="B24" s="1" t="s">
        <v>884</v>
      </c>
      <c r="C24" s="1" t="s">
        <v>866</v>
      </c>
      <c r="D24" s="10">
        <v>1</v>
      </c>
      <c r="E24" s="11">
        <v>44593</v>
      </c>
      <c r="F24" s="1" t="s">
        <v>851</v>
      </c>
      <c r="G24" s="10">
        <v>1</v>
      </c>
      <c r="H24" s="12">
        <v>2720.45</v>
      </c>
      <c r="I24" s="10">
        <v>0</v>
      </c>
      <c r="J24" s="1" t="s">
        <v>852</v>
      </c>
      <c r="K24" s="12">
        <v>0</v>
      </c>
      <c r="L24" s="12">
        <v>4596.3999999999996</v>
      </c>
      <c r="M24" s="12">
        <v>0</v>
      </c>
      <c r="N24" s="12">
        <v>0</v>
      </c>
      <c r="O24" s="12">
        <v>0</v>
      </c>
    </row>
    <row r="25" spans="1:15" ht="12.75" customHeight="1">
      <c r="A25" s="1" t="s">
        <v>35</v>
      </c>
      <c r="B25" s="1" t="s">
        <v>885</v>
      </c>
      <c r="C25" s="1" t="s">
        <v>863</v>
      </c>
      <c r="D25" s="10">
        <v>0</v>
      </c>
      <c r="E25" s="11">
        <v>45495</v>
      </c>
      <c r="F25" s="1" t="s">
        <v>851</v>
      </c>
      <c r="G25" s="10">
        <v>1</v>
      </c>
      <c r="H25" s="12">
        <v>2720.45</v>
      </c>
      <c r="I25" s="10">
        <v>0</v>
      </c>
      <c r="J25" s="1" t="s">
        <v>852</v>
      </c>
      <c r="K25" s="12">
        <v>0</v>
      </c>
      <c r="L25" s="12">
        <v>2201.4699999999998</v>
      </c>
      <c r="M25" s="12">
        <v>0</v>
      </c>
      <c r="N25" s="12">
        <v>0</v>
      </c>
      <c r="O25" s="12">
        <v>0</v>
      </c>
    </row>
    <row r="26" spans="1:15" ht="12.75" customHeight="1">
      <c r="A26" s="1" t="s">
        <v>36</v>
      </c>
      <c r="B26" s="1" t="s">
        <v>886</v>
      </c>
      <c r="C26" s="1" t="s">
        <v>866</v>
      </c>
      <c r="D26" s="10">
        <v>1</v>
      </c>
      <c r="E26" s="11">
        <v>45026</v>
      </c>
      <c r="F26" s="1" t="s">
        <v>851</v>
      </c>
      <c r="G26" s="10">
        <v>1</v>
      </c>
      <c r="H26" s="12">
        <v>2720.45</v>
      </c>
      <c r="I26" s="10">
        <v>0</v>
      </c>
      <c r="J26" s="1" t="s">
        <v>852</v>
      </c>
      <c r="K26" s="12">
        <v>0</v>
      </c>
      <c r="L26" s="12">
        <v>4058.92</v>
      </c>
      <c r="M26" s="12">
        <v>0</v>
      </c>
      <c r="N26" s="12">
        <v>0</v>
      </c>
      <c r="O26" s="12">
        <v>0</v>
      </c>
    </row>
    <row r="27" spans="1:15" ht="12.75" customHeight="1">
      <c r="A27" s="1" t="s">
        <v>37</v>
      </c>
      <c r="B27" s="1" t="s">
        <v>887</v>
      </c>
      <c r="C27" s="1" t="s">
        <v>861</v>
      </c>
      <c r="D27" s="10">
        <v>0</v>
      </c>
      <c r="E27" s="11">
        <v>45327</v>
      </c>
      <c r="F27" s="1" t="s">
        <v>851</v>
      </c>
      <c r="G27" s="10">
        <v>1</v>
      </c>
      <c r="H27" s="12">
        <v>3533.05</v>
      </c>
      <c r="I27" s="10">
        <v>0</v>
      </c>
      <c r="J27" s="1" t="s">
        <v>852</v>
      </c>
      <c r="K27" s="12">
        <v>0</v>
      </c>
      <c r="L27" s="12">
        <v>3881.05</v>
      </c>
      <c r="M27" s="12">
        <v>0</v>
      </c>
      <c r="N27" s="12">
        <v>0</v>
      </c>
      <c r="O27" s="12">
        <v>0</v>
      </c>
    </row>
    <row r="28" spans="1:15" ht="12.75" customHeight="1">
      <c r="A28" s="1" t="s">
        <v>38</v>
      </c>
      <c r="B28" s="1" t="s">
        <v>888</v>
      </c>
      <c r="C28" s="1" t="s">
        <v>889</v>
      </c>
      <c r="D28" s="10">
        <v>1</v>
      </c>
      <c r="E28" s="11">
        <v>45293</v>
      </c>
      <c r="F28" s="1" t="s">
        <v>851</v>
      </c>
      <c r="G28" s="10">
        <v>1</v>
      </c>
      <c r="H28" s="12">
        <v>10421.370000000001</v>
      </c>
      <c r="I28" s="10">
        <v>0</v>
      </c>
      <c r="J28" s="1" t="s">
        <v>852</v>
      </c>
      <c r="K28" s="12">
        <v>0</v>
      </c>
      <c r="L28" s="12">
        <v>13490.19</v>
      </c>
      <c r="M28" s="12">
        <v>0</v>
      </c>
      <c r="N28" s="12">
        <v>0</v>
      </c>
      <c r="O28" s="12">
        <v>0</v>
      </c>
    </row>
    <row r="29" spans="1:15" ht="12.75" customHeight="1">
      <c r="A29" s="1" t="s">
        <v>39</v>
      </c>
      <c r="B29" s="1" t="s">
        <v>890</v>
      </c>
      <c r="C29" s="1" t="s">
        <v>866</v>
      </c>
      <c r="D29" s="10">
        <v>0</v>
      </c>
      <c r="E29" s="11">
        <v>44532</v>
      </c>
      <c r="F29" s="1" t="s">
        <v>851</v>
      </c>
      <c r="G29" s="10">
        <v>1</v>
      </c>
      <c r="H29" s="12">
        <v>2720.45</v>
      </c>
      <c r="I29" s="10">
        <v>0</v>
      </c>
      <c r="J29" s="1" t="s">
        <v>852</v>
      </c>
      <c r="K29" s="12">
        <v>0</v>
      </c>
      <c r="L29" s="12">
        <v>4140.53</v>
      </c>
      <c r="M29" s="12">
        <v>0</v>
      </c>
      <c r="N29" s="12">
        <v>0</v>
      </c>
      <c r="O29" s="12">
        <v>0</v>
      </c>
    </row>
    <row r="30" spans="1:15" ht="12.75" customHeight="1">
      <c r="A30" s="1" t="s">
        <v>40</v>
      </c>
      <c r="B30" s="1" t="s">
        <v>891</v>
      </c>
      <c r="C30" s="1" t="s">
        <v>861</v>
      </c>
      <c r="D30" s="10">
        <v>0</v>
      </c>
      <c r="E30" s="11">
        <v>44532</v>
      </c>
      <c r="F30" s="1" t="s">
        <v>851</v>
      </c>
      <c r="G30" s="10">
        <v>1</v>
      </c>
      <c r="H30" s="12">
        <v>3533.05</v>
      </c>
      <c r="I30" s="10">
        <v>0</v>
      </c>
      <c r="J30" s="1" t="s">
        <v>852</v>
      </c>
      <c r="K30" s="12">
        <v>0</v>
      </c>
      <c r="L30" s="12">
        <v>4802.2</v>
      </c>
      <c r="M30" s="12">
        <v>0</v>
      </c>
      <c r="N30" s="12">
        <v>0</v>
      </c>
      <c r="O30" s="12">
        <v>0</v>
      </c>
    </row>
    <row r="31" spans="1:15" ht="12.75" customHeight="1">
      <c r="A31" s="1" t="s">
        <v>41</v>
      </c>
      <c r="B31" s="1" t="s">
        <v>892</v>
      </c>
      <c r="C31" s="1" t="s">
        <v>870</v>
      </c>
      <c r="D31" s="10">
        <v>1</v>
      </c>
      <c r="E31" s="11">
        <v>44532</v>
      </c>
      <c r="F31" s="1" t="s">
        <v>893</v>
      </c>
      <c r="G31" s="10">
        <v>1</v>
      </c>
      <c r="H31" s="12">
        <v>4198.96</v>
      </c>
      <c r="I31" s="10">
        <v>0</v>
      </c>
      <c r="J31" s="1" t="s">
        <v>852</v>
      </c>
      <c r="K31" s="12">
        <v>0</v>
      </c>
      <c r="L31" s="12">
        <v>4722.67</v>
      </c>
      <c r="M31" s="12">
        <v>0</v>
      </c>
      <c r="N31" s="12">
        <v>0</v>
      </c>
      <c r="O31" s="12">
        <v>0</v>
      </c>
    </row>
    <row r="32" spans="1:15" ht="12.75" customHeight="1">
      <c r="A32" s="1" t="s">
        <v>42</v>
      </c>
      <c r="B32" s="1" t="s">
        <v>894</v>
      </c>
      <c r="C32" s="1" t="s">
        <v>863</v>
      </c>
      <c r="D32" s="10">
        <v>0</v>
      </c>
      <c r="E32" s="11">
        <v>45593</v>
      </c>
      <c r="F32" s="1" t="s">
        <v>851</v>
      </c>
      <c r="G32" s="10">
        <v>1</v>
      </c>
      <c r="H32" s="12">
        <v>2720.45</v>
      </c>
      <c r="I32" s="10">
        <v>0</v>
      </c>
      <c r="J32" s="1" t="s">
        <v>852</v>
      </c>
      <c r="K32" s="12">
        <v>0</v>
      </c>
      <c r="L32" s="12">
        <v>1452.48</v>
      </c>
      <c r="M32" s="12">
        <v>0</v>
      </c>
      <c r="N32" s="12">
        <v>0</v>
      </c>
      <c r="O32" s="12">
        <v>0</v>
      </c>
    </row>
    <row r="33" spans="1:15" ht="12.75" customHeight="1">
      <c r="A33" s="1" t="s">
        <v>43</v>
      </c>
      <c r="B33" s="1" t="s">
        <v>895</v>
      </c>
      <c r="C33" s="1" t="s">
        <v>861</v>
      </c>
      <c r="D33" s="10">
        <v>2</v>
      </c>
      <c r="E33" s="11">
        <v>44609</v>
      </c>
      <c r="F33" s="1" t="s">
        <v>851</v>
      </c>
      <c r="G33" s="10">
        <v>1</v>
      </c>
      <c r="H33" s="12">
        <v>3533.05</v>
      </c>
      <c r="I33" s="10">
        <v>0</v>
      </c>
      <c r="J33" s="1" t="s">
        <v>852</v>
      </c>
      <c r="K33" s="12">
        <v>0</v>
      </c>
      <c r="L33" s="12">
        <v>4889.1099999999997</v>
      </c>
      <c r="M33" s="12">
        <v>0</v>
      </c>
      <c r="N33" s="12">
        <v>0</v>
      </c>
      <c r="O33" s="12">
        <v>0</v>
      </c>
    </row>
    <row r="34" spans="1:15" ht="12.75" customHeight="1">
      <c r="A34" s="1" t="s">
        <v>44</v>
      </c>
      <c r="B34" s="1" t="s">
        <v>896</v>
      </c>
      <c r="C34" s="1" t="s">
        <v>897</v>
      </c>
      <c r="D34" s="10">
        <v>1</v>
      </c>
      <c r="E34" s="11">
        <v>44532</v>
      </c>
      <c r="F34" s="1" t="s">
        <v>851</v>
      </c>
      <c r="G34" s="10">
        <v>1</v>
      </c>
      <c r="H34" s="12">
        <v>7474.17</v>
      </c>
      <c r="I34" s="10">
        <v>0</v>
      </c>
      <c r="J34" s="1" t="s">
        <v>852</v>
      </c>
      <c r="K34" s="12">
        <v>0</v>
      </c>
      <c r="L34" s="12">
        <v>9475.6299999999992</v>
      </c>
      <c r="M34" s="12">
        <v>0</v>
      </c>
      <c r="N34" s="12">
        <v>0</v>
      </c>
      <c r="O34" s="12">
        <v>0</v>
      </c>
    </row>
    <row r="35" spans="1:15" ht="12.75" customHeight="1">
      <c r="A35" s="1" t="s">
        <v>45</v>
      </c>
      <c r="B35" s="1" t="s">
        <v>898</v>
      </c>
      <c r="C35" s="1" t="s">
        <v>863</v>
      </c>
      <c r="D35" s="10">
        <v>2</v>
      </c>
      <c r="E35" s="11">
        <v>45593</v>
      </c>
      <c r="F35" s="1" t="s">
        <v>851</v>
      </c>
      <c r="G35" s="10">
        <v>1</v>
      </c>
      <c r="H35" s="12">
        <v>2720.45</v>
      </c>
      <c r="I35" s="10">
        <v>0</v>
      </c>
      <c r="J35" s="1" t="s">
        <v>852</v>
      </c>
      <c r="K35" s="12">
        <v>0</v>
      </c>
      <c r="L35" s="12">
        <v>1486.39</v>
      </c>
      <c r="M35" s="12">
        <v>0</v>
      </c>
      <c r="N35" s="12">
        <v>0</v>
      </c>
      <c r="O35" s="12">
        <v>0</v>
      </c>
    </row>
    <row r="36" spans="1:15" ht="12.75" customHeight="1">
      <c r="A36" s="1" t="s">
        <v>46</v>
      </c>
      <c r="B36" s="1" t="s">
        <v>899</v>
      </c>
      <c r="C36" s="1" t="s">
        <v>861</v>
      </c>
      <c r="D36" s="10">
        <v>1</v>
      </c>
      <c r="E36" s="11">
        <v>45117</v>
      </c>
      <c r="F36" s="1" t="s">
        <v>851</v>
      </c>
      <c r="G36" s="10">
        <v>1</v>
      </c>
      <c r="H36" s="12">
        <v>3533.05</v>
      </c>
      <c r="I36" s="10">
        <v>0</v>
      </c>
      <c r="J36" s="1" t="s">
        <v>852</v>
      </c>
      <c r="K36" s="12">
        <v>0</v>
      </c>
      <c r="L36" s="12">
        <v>4856.87</v>
      </c>
      <c r="M36" s="12">
        <v>0</v>
      </c>
      <c r="N36" s="12">
        <v>0</v>
      </c>
      <c r="O36" s="12">
        <v>0</v>
      </c>
    </row>
    <row r="37" spans="1:15" ht="12.75" customHeight="1">
      <c r="A37" s="1" t="s">
        <v>47</v>
      </c>
      <c r="B37" s="1" t="s">
        <v>900</v>
      </c>
      <c r="C37" s="1" t="s">
        <v>901</v>
      </c>
      <c r="D37" s="10">
        <v>1</v>
      </c>
      <c r="E37" s="11">
        <v>44531</v>
      </c>
      <c r="F37" s="1" t="s">
        <v>851</v>
      </c>
      <c r="G37" s="10">
        <v>1</v>
      </c>
      <c r="H37" s="12">
        <v>14288.57</v>
      </c>
      <c r="I37" s="10">
        <v>0</v>
      </c>
      <c r="J37" s="1" t="s">
        <v>852</v>
      </c>
      <c r="K37" s="12">
        <v>0</v>
      </c>
      <c r="L37" s="12">
        <v>17857.34</v>
      </c>
      <c r="M37" s="12">
        <v>0</v>
      </c>
      <c r="N37" s="12">
        <v>0</v>
      </c>
      <c r="O37" s="12">
        <v>0</v>
      </c>
    </row>
    <row r="38" spans="1:15" ht="12.75" customHeight="1">
      <c r="A38" s="1" t="s">
        <v>48</v>
      </c>
      <c r="B38" s="1" t="s">
        <v>902</v>
      </c>
      <c r="C38" s="1" t="s">
        <v>903</v>
      </c>
      <c r="D38" s="10">
        <v>0</v>
      </c>
      <c r="E38" s="11">
        <v>45516</v>
      </c>
      <c r="F38" s="1" t="s">
        <v>851</v>
      </c>
      <c r="G38" s="10">
        <v>1</v>
      </c>
      <c r="H38" s="12">
        <v>4973.71</v>
      </c>
      <c r="I38" s="10">
        <v>0</v>
      </c>
      <c r="J38" s="1" t="s">
        <v>852</v>
      </c>
      <c r="K38" s="12">
        <v>0</v>
      </c>
      <c r="L38" s="12">
        <v>2331.29</v>
      </c>
      <c r="M38" s="12">
        <v>0</v>
      </c>
      <c r="N38" s="12">
        <v>0</v>
      </c>
      <c r="O38" s="12">
        <v>0</v>
      </c>
    </row>
    <row r="39" spans="1:15" ht="12.75" customHeight="1">
      <c r="A39" s="1" t="s">
        <v>49</v>
      </c>
      <c r="B39" s="1" t="s">
        <v>904</v>
      </c>
      <c r="C39" s="1" t="s">
        <v>905</v>
      </c>
      <c r="D39" s="10">
        <v>2</v>
      </c>
      <c r="E39" s="11">
        <v>44531</v>
      </c>
      <c r="F39" s="1" t="s">
        <v>851</v>
      </c>
      <c r="G39" s="10">
        <v>1</v>
      </c>
      <c r="H39" s="12">
        <v>3371.05</v>
      </c>
      <c r="I39" s="10">
        <v>0</v>
      </c>
      <c r="J39" s="1" t="s">
        <v>852</v>
      </c>
      <c r="K39" s="12">
        <v>0</v>
      </c>
      <c r="L39" s="12">
        <v>3986.71</v>
      </c>
      <c r="M39" s="12">
        <v>0</v>
      </c>
      <c r="N39" s="12">
        <v>0</v>
      </c>
      <c r="O39" s="12">
        <v>0</v>
      </c>
    </row>
    <row r="40" spans="1:15" ht="12.75" customHeight="1">
      <c r="A40" s="1" t="s">
        <v>50</v>
      </c>
      <c r="B40" s="1" t="s">
        <v>906</v>
      </c>
      <c r="C40" s="1" t="s">
        <v>866</v>
      </c>
      <c r="D40" s="10">
        <v>1</v>
      </c>
      <c r="E40" s="11">
        <v>44531</v>
      </c>
      <c r="F40" s="1" t="s">
        <v>893</v>
      </c>
      <c r="G40" s="10">
        <v>1</v>
      </c>
      <c r="H40" s="12">
        <v>2720.45</v>
      </c>
      <c r="I40" s="10">
        <v>0</v>
      </c>
      <c r="J40" s="1" t="s">
        <v>852</v>
      </c>
      <c r="K40" s="12">
        <v>0</v>
      </c>
      <c r="L40" s="12">
        <v>4140.55</v>
      </c>
      <c r="M40" s="12">
        <v>0</v>
      </c>
      <c r="N40" s="12">
        <v>0</v>
      </c>
      <c r="O40" s="12">
        <v>0</v>
      </c>
    </row>
    <row r="41" spans="1:15" ht="12.75" customHeight="1">
      <c r="A41" s="1" t="s">
        <v>51</v>
      </c>
      <c r="B41" s="1" t="s">
        <v>907</v>
      </c>
      <c r="C41" s="1" t="s">
        <v>870</v>
      </c>
      <c r="D41" s="10">
        <v>1</v>
      </c>
      <c r="E41" s="11">
        <v>44603</v>
      </c>
      <c r="F41" s="1" t="s">
        <v>851</v>
      </c>
      <c r="G41" s="10">
        <v>1</v>
      </c>
      <c r="H41" s="12">
        <v>4198.96</v>
      </c>
      <c r="I41" s="10">
        <v>0</v>
      </c>
      <c r="J41" s="1" t="s">
        <v>852</v>
      </c>
      <c r="K41" s="12">
        <v>0</v>
      </c>
      <c r="L41" s="12">
        <v>5672.19</v>
      </c>
      <c r="M41" s="12">
        <v>0</v>
      </c>
      <c r="N41" s="12">
        <v>0</v>
      </c>
      <c r="O41" s="12">
        <v>0</v>
      </c>
    </row>
    <row r="42" spans="1:15" ht="12.75" customHeight="1">
      <c r="A42" s="1" t="s">
        <v>52</v>
      </c>
      <c r="B42" s="1" t="s">
        <v>908</v>
      </c>
      <c r="C42" s="1" t="s">
        <v>909</v>
      </c>
      <c r="D42" s="10">
        <v>0</v>
      </c>
      <c r="E42" s="11">
        <v>45495</v>
      </c>
      <c r="F42" s="1" t="s">
        <v>851</v>
      </c>
      <c r="G42" s="10">
        <v>1</v>
      </c>
      <c r="H42" s="12">
        <v>4134.16</v>
      </c>
      <c r="I42" s="10">
        <v>0</v>
      </c>
      <c r="J42" s="1" t="s">
        <v>852</v>
      </c>
      <c r="K42" s="12">
        <v>0</v>
      </c>
      <c r="L42" s="12">
        <v>2016.99</v>
      </c>
      <c r="M42" s="12">
        <v>0</v>
      </c>
      <c r="N42" s="12">
        <v>0</v>
      </c>
      <c r="O42" s="12">
        <v>0</v>
      </c>
    </row>
    <row r="43" spans="1:15" ht="12.75" customHeight="1">
      <c r="A43" s="1" t="s">
        <v>53</v>
      </c>
      <c r="B43" s="1" t="s">
        <v>910</v>
      </c>
      <c r="C43" s="1" t="s">
        <v>863</v>
      </c>
      <c r="D43" s="10">
        <v>1</v>
      </c>
      <c r="E43" s="11">
        <v>45495</v>
      </c>
      <c r="F43" s="1" t="s">
        <v>851</v>
      </c>
      <c r="G43" s="10">
        <v>1</v>
      </c>
      <c r="H43" s="12">
        <v>2720.45</v>
      </c>
      <c r="I43" s="10">
        <v>0</v>
      </c>
      <c r="J43" s="1" t="s">
        <v>852</v>
      </c>
      <c r="K43" s="12">
        <v>0</v>
      </c>
      <c r="L43" s="12">
        <v>2347.11</v>
      </c>
      <c r="M43" s="12">
        <v>0</v>
      </c>
      <c r="N43" s="12">
        <v>0</v>
      </c>
      <c r="O43" s="12">
        <v>0</v>
      </c>
    </row>
    <row r="44" spans="1:15" ht="12.75" customHeight="1">
      <c r="A44" s="1" t="s">
        <v>54</v>
      </c>
      <c r="B44" s="1" t="s">
        <v>911</v>
      </c>
      <c r="C44" s="1" t="s">
        <v>866</v>
      </c>
      <c r="D44" s="10">
        <v>2</v>
      </c>
      <c r="E44" s="11">
        <v>44774</v>
      </c>
      <c r="F44" s="1" t="s">
        <v>851</v>
      </c>
      <c r="G44" s="10">
        <v>1</v>
      </c>
      <c r="H44" s="12">
        <v>2720.45</v>
      </c>
      <c r="I44" s="10">
        <v>0</v>
      </c>
      <c r="J44" s="1" t="s">
        <v>852</v>
      </c>
      <c r="K44" s="12">
        <v>0</v>
      </c>
      <c r="L44" s="12">
        <v>4903.71</v>
      </c>
      <c r="M44" s="12">
        <v>0</v>
      </c>
      <c r="N44" s="12">
        <v>0</v>
      </c>
      <c r="O44" s="12">
        <v>0</v>
      </c>
    </row>
    <row r="45" spans="1:15" ht="12.75" customHeight="1">
      <c r="A45" s="1" t="s">
        <v>55</v>
      </c>
      <c r="B45" s="1" t="s">
        <v>912</v>
      </c>
      <c r="C45" s="1" t="s">
        <v>861</v>
      </c>
      <c r="D45" s="10">
        <v>0</v>
      </c>
      <c r="E45" s="11">
        <v>44775</v>
      </c>
      <c r="F45" s="1" t="s">
        <v>851</v>
      </c>
      <c r="G45" s="10">
        <v>1</v>
      </c>
      <c r="H45" s="12">
        <v>3533.05</v>
      </c>
      <c r="I45" s="10">
        <v>0</v>
      </c>
      <c r="J45" s="1" t="s">
        <v>852</v>
      </c>
      <c r="K45" s="12">
        <v>0</v>
      </c>
      <c r="L45" s="12">
        <v>5277.35</v>
      </c>
      <c r="M45" s="12">
        <v>0</v>
      </c>
      <c r="N45" s="12">
        <v>0</v>
      </c>
      <c r="O45" s="12">
        <v>0</v>
      </c>
    </row>
    <row r="46" spans="1:15" ht="12.75" customHeight="1">
      <c r="A46" s="1" t="s">
        <v>56</v>
      </c>
      <c r="B46" s="1" t="s">
        <v>913</v>
      </c>
      <c r="C46" s="1" t="s">
        <v>866</v>
      </c>
      <c r="D46" s="10">
        <v>1</v>
      </c>
      <c r="E46" s="11">
        <v>44914</v>
      </c>
      <c r="F46" s="1" t="s">
        <v>851</v>
      </c>
      <c r="G46" s="10">
        <v>1</v>
      </c>
      <c r="H46" s="12">
        <v>2720.45</v>
      </c>
      <c r="I46" s="10">
        <v>0</v>
      </c>
      <c r="J46" s="1" t="s">
        <v>852</v>
      </c>
      <c r="K46" s="12">
        <v>0</v>
      </c>
      <c r="L46" s="12">
        <v>4563.75</v>
      </c>
      <c r="M46" s="12">
        <v>0</v>
      </c>
      <c r="N46" s="12">
        <v>0</v>
      </c>
      <c r="O46" s="12">
        <v>0</v>
      </c>
    </row>
    <row r="47" spans="1:15" ht="12.75" customHeight="1">
      <c r="A47" s="1" t="s">
        <v>57</v>
      </c>
      <c r="B47" s="1" t="s">
        <v>914</v>
      </c>
      <c r="C47" s="1" t="s">
        <v>866</v>
      </c>
      <c r="D47" s="10">
        <v>2</v>
      </c>
      <c r="E47" s="11">
        <v>45019</v>
      </c>
      <c r="F47" s="1" t="s">
        <v>851</v>
      </c>
      <c r="G47" s="10">
        <v>1</v>
      </c>
      <c r="H47" s="12">
        <v>2720.45</v>
      </c>
      <c r="I47" s="10">
        <v>0</v>
      </c>
      <c r="J47" s="1" t="s">
        <v>852</v>
      </c>
      <c r="K47" s="12">
        <v>0</v>
      </c>
      <c r="L47" s="12">
        <v>4538.25</v>
      </c>
      <c r="M47" s="12">
        <v>0</v>
      </c>
      <c r="N47" s="12">
        <v>0</v>
      </c>
      <c r="O47" s="12">
        <v>0</v>
      </c>
    </row>
    <row r="48" spans="1:15" ht="12.75" customHeight="1">
      <c r="A48" s="1" t="s">
        <v>58</v>
      </c>
      <c r="B48" s="1" t="s">
        <v>915</v>
      </c>
      <c r="C48" s="1" t="s">
        <v>916</v>
      </c>
      <c r="D48" s="10">
        <v>0</v>
      </c>
      <c r="E48" s="11">
        <v>45425</v>
      </c>
      <c r="F48" s="1" t="s">
        <v>851</v>
      </c>
      <c r="G48" s="10">
        <v>1</v>
      </c>
      <c r="H48" s="12">
        <v>1895</v>
      </c>
      <c r="I48" s="10">
        <v>0</v>
      </c>
      <c r="J48" s="1" t="s">
        <v>852</v>
      </c>
      <c r="K48" s="12">
        <v>0</v>
      </c>
      <c r="L48" s="12">
        <v>1845.54</v>
      </c>
      <c r="M48" s="12">
        <v>0</v>
      </c>
      <c r="N48" s="12">
        <v>0</v>
      </c>
      <c r="O48" s="12">
        <v>0</v>
      </c>
    </row>
    <row r="49" spans="1:15" ht="12.75" customHeight="1">
      <c r="A49" s="1" t="s">
        <v>59</v>
      </c>
      <c r="B49" s="1" t="s">
        <v>917</v>
      </c>
      <c r="C49" s="1" t="s">
        <v>861</v>
      </c>
      <c r="D49" s="10">
        <v>0</v>
      </c>
      <c r="E49" s="11">
        <v>45019</v>
      </c>
      <c r="F49" s="1" t="s">
        <v>851</v>
      </c>
      <c r="G49" s="10">
        <v>1</v>
      </c>
      <c r="H49" s="12">
        <v>3533.05</v>
      </c>
      <c r="I49" s="10">
        <v>0</v>
      </c>
      <c r="J49" s="1" t="s">
        <v>852</v>
      </c>
      <c r="K49" s="12">
        <v>0</v>
      </c>
      <c r="L49" s="12">
        <v>5316.96</v>
      </c>
      <c r="M49" s="12">
        <v>0</v>
      </c>
      <c r="N49" s="12">
        <v>0</v>
      </c>
      <c r="O49" s="12">
        <v>0</v>
      </c>
    </row>
    <row r="50" spans="1:15" ht="12.75" customHeight="1">
      <c r="A50" s="1" t="s">
        <v>60</v>
      </c>
      <c r="B50" s="1" t="s">
        <v>918</v>
      </c>
      <c r="C50" s="1" t="s">
        <v>919</v>
      </c>
      <c r="D50" s="10">
        <v>0</v>
      </c>
      <c r="E50" s="11">
        <v>45295</v>
      </c>
      <c r="F50" s="1" t="s">
        <v>851</v>
      </c>
      <c r="G50" s="10">
        <v>1</v>
      </c>
      <c r="H50" s="12">
        <v>995.98</v>
      </c>
      <c r="I50" s="10">
        <v>0</v>
      </c>
      <c r="J50" s="1" t="s">
        <v>852</v>
      </c>
      <c r="K50" s="12">
        <v>0</v>
      </c>
      <c r="L50" s="12">
        <v>1352.17</v>
      </c>
      <c r="M50" s="12">
        <v>0</v>
      </c>
      <c r="N50" s="12">
        <v>0</v>
      </c>
      <c r="O50" s="12">
        <v>0</v>
      </c>
    </row>
    <row r="51" spans="1:15" ht="12.75" customHeight="1">
      <c r="A51" s="1" t="s">
        <v>61</v>
      </c>
      <c r="B51" s="1" t="s">
        <v>920</v>
      </c>
      <c r="C51" s="1" t="s">
        <v>921</v>
      </c>
      <c r="D51" s="10">
        <v>0</v>
      </c>
      <c r="E51" s="11">
        <v>44596</v>
      </c>
      <c r="F51" s="1" t="s">
        <v>851</v>
      </c>
      <c r="G51" s="10">
        <v>1</v>
      </c>
      <c r="H51" s="12">
        <v>1931.7</v>
      </c>
      <c r="I51" s="10">
        <v>0</v>
      </c>
      <c r="J51" s="1" t="s">
        <v>852</v>
      </c>
      <c r="K51" s="12">
        <v>0</v>
      </c>
      <c r="L51" s="12">
        <v>2350.27</v>
      </c>
      <c r="M51" s="12">
        <v>0</v>
      </c>
      <c r="N51" s="12">
        <v>0</v>
      </c>
      <c r="O51" s="12">
        <v>0</v>
      </c>
    </row>
    <row r="52" spans="1:15" ht="12.75" customHeight="1">
      <c r="A52" s="1" t="s">
        <v>62</v>
      </c>
      <c r="B52" s="1" t="s">
        <v>922</v>
      </c>
      <c r="C52" s="1" t="s">
        <v>923</v>
      </c>
      <c r="D52" s="10">
        <v>1</v>
      </c>
      <c r="E52" s="11">
        <v>44589</v>
      </c>
      <c r="F52" s="1" t="s">
        <v>851</v>
      </c>
      <c r="G52" s="10">
        <v>1</v>
      </c>
      <c r="H52" s="12">
        <v>1895</v>
      </c>
      <c r="I52" s="10">
        <v>0</v>
      </c>
      <c r="J52" s="1" t="s">
        <v>852</v>
      </c>
      <c r="K52" s="12">
        <v>0</v>
      </c>
      <c r="L52" s="12">
        <v>2665.39</v>
      </c>
      <c r="M52" s="12">
        <v>0</v>
      </c>
      <c r="N52" s="12">
        <v>0</v>
      </c>
      <c r="O52" s="12">
        <v>0</v>
      </c>
    </row>
    <row r="53" spans="1:15" ht="12.75" customHeight="1">
      <c r="A53" s="1" t="s">
        <v>63</v>
      </c>
      <c r="B53" s="1" t="s">
        <v>924</v>
      </c>
      <c r="C53" s="1" t="s">
        <v>923</v>
      </c>
      <c r="D53" s="10">
        <v>0</v>
      </c>
      <c r="E53" s="11">
        <v>44567</v>
      </c>
      <c r="F53" s="1" t="s">
        <v>851</v>
      </c>
      <c r="G53" s="10">
        <v>1</v>
      </c>
      <c r="H53" s="12">
        <v>1895</v>
      </c>
      <c r="I53" s="10">
        <v>0</v>
      </c>
      <c r="J53" s="1" t="s">
        <v>852</v>
      </c>
      <c r="K53" s="12">
        <v>0</v>
      </c>
      <c r="L53" s="12">
        <v>2311.12</v>
      </c>
      <c r="M53" s="12">
        <v>0</v>
      </c>
      <c r="N53" s="12">
        <v>0</v>
      </c>
      <c r="O53" s="12">
        <v>0</v>
      </c>
    </row>
    <row r="54" spans="1:15" ht="12.75" customHeight="1">
      <c r="A54" s="1" t="s">
        <v>64</v>
      </c>
      <c r="B54" s="1" t="s">
        <v>925</v>
      </c>
      <c r="C54" s="1" t="s">
        <v>863</v>
      </c>
      <c r="D54" s="10">
        <v>0</v>
      </c>
      <c r="E54" s="11">
        <v>45453</v>
      </c>
      <c r="F54" s="1" t="s">
        <v>851</v>
      </c>
      <c r="G54" s="10">
        <v>1</v>
      </c>
      <c r="H54" s="12">
        <v>2720.45</v>
      </c>
      <c r="I54" s="10">
        <v>0</v>
      </c>
      <c r="J54" s="1" t="s">
        <v>852</v>
      </c>
      <c r="K54" s="12">
        <v>0</v>
      </c>
      <c r="L54" s="12">
        <v>2901.14</v>
      </c>
      <c r="M54" s="12">
        <v>0</v>
      </c>
      <c r="N54" s="12">
        <v>0</v>
      </c>
      <c r="O54" s="12">
        <v>0</v>
      </c>
    </row>
    <row r="55" spans="1:15" ht="12.75" customHeight="1">
      <c r="A55" s="1" t="s">
        <v>65</v>
      </c>
      <c r="B55" s="1" t="s">
        <v>926</v>
      </c>
      <c r="C55" s="1" t="s">
        <v>927</v>
      </c>
      <c r="D55" s="10">
        <v>1</v>
      </c>
      <c r="E55" s="11">
        <v>44531</v>
      </c>
      <c r="F55" s="1" t="s">
        <v>851</v>
      </c>
      <c r="G55" s="10">
        <v>1</v>
      </c>
      <c r="H55" s="12">
        <v>8708.5400000000009</v>
      </c>
      <c r="I55" s="10">
        <v>0</v>
      </c>
      <c r="J55" s="1" t="s">
        <v>852</v>
      </c>
      <c r="K55" s="12">
        <v>0</v>
      </c>
      <c r="L55" s="12">
        <v>11276.31</v>
      </c>
      <c r="M55" s="12">
        <v>0</v>
      </c>
      <c r="N55" s="12">
        <v>0</v>
      </c>
      <c r="O55" s="12">
        <v>0</v>
      </c>
    </row>
    <row r="56" spans="1:15" ht="12.75" customHeight="1">
      <c r="A56" s="1" t="s">
        <v>66</v>
      </c>
      <c r="B56" s="1" t="s">
        <v>928</v>
      </c>
      <c r="C56" s="1" t="s">
        <v>866</v>
      </c>
      <c r="D56" s="10">
        <v>1</v>
      </c>
      <c r="E56" s="11">
        <v>44731</v>
      </c>
      <c r="F56" s="1" t="s">
        <v>851</v>
      </c>
      <c r="G56" s="10">
        <v>1</v>
      </c>
      <c r="H56" s="12">
        <v>2720.45</v>
      </c>
      <c r="I56" s="10">
        <v>0</v>
      </c>
      <c r="J56" s="1" t="s">
        <v>852</v>
      </c>
      <c r="K56" s="12">
        <v>0</v>
      </c>
      <c r="L56" s="12">
        <v>4058.93</v>
      </c>
      <c r="M56" s="12">
        <v>0</v>
      </c>
      <c r="N56" s="12">
        <v>0</v>
      </c>
      <c r="O56" s="12">
        <v>0</v>
      </c>
    </row>
    <row r="57" spans="1:15" ht="12.75" customHeight="1">
      <c r="A57" s="1" t="s">
        <v>67</v>
      </c>
      <c r="B57" s="1" t="s">
        <v>929</v>
      </c>
      <c r="C57" s="1" t="s">
        <v>866</v>
      </c>
      <c r="D57" s="10">
        <v>0</v>
      </c>
      <c r="E57" s="11">
        <v>44531</v>
      </c>
      <c r="F57" s="1" t="s">
        <v>851</v>
      </c>
      <c r="G57" s="10">
        <v>1</v>
      </c>
      <c r="H57" s="12">
        <v>2720.45</v>
      </c>
      <c r="I57" s="10">
        <v>0</v>
      </c>
      <c r="J57" s="1" t="s">
        <v>852</v>
      </c>
      <c r="K57" s="12">
        <v>0</v>
      </c>
      <c r="L57" s="12">
        <v>4140.53</v>
      </c>
      <c r="M57" s="12">
        <v>0</v>
      </c>
      <c r="N57" s="12">
        <v>0</v>
      </c>
      <c r="O57" s="12">
        <v>0</v>
      </c>
    </row>
    <row r="58" spans="1:15" ht="12.75" customHeight="1">
      <c r="A58" s="1" t="s">
        <v>68</v>
      </c>
      <c r="B58" s="1" t="s">
        <v>930</v>
      </c>
      <c r="C58" s="1" t="s">
        <v>866</v>
      </c>
      <c r="D58" s="10">
        <v>1</v>
      </c>
      <c r="E58" s="11">
        <v>44991</v>
      </c>
      <c r="F58" s="1" t="s">
        <v>851</v>
      </c>
      <c r="G58" s="10">
        <v>1</v>
      </c>
      <c r="H58" s="12">
        <v>2720.45</v>
      </c>
      <c r="I58" s="10">
        <v>0</v>
      </c>
      <c r="J58" s="1" t="s">
        <v>852</v>
      </c>
      <c r="K58" s="12">
        <v>0</v>
      </c>
      <c r="L58" s="12">
        <v>5001.9399999999996</v>
      </c>
      <c r="M58" s="12">
        <v>0</v>
      </c>
      <c r="N58" s="12">
        <v>0</v>
      </c>
      <c r="O58" s="12">
        <v>0</v>
      </c>
    </row>
    <row r="59" spans="1:15" ht="12.75" customHeight="1">
      <c r="A59" s="1" t="s">
        <v>69</v>
      </c>
      <c r="B59" s="1" t="s">
        <v>931</v>
      </c>
      <c r="C59" s="1" t="s">
        <v>866</v>
      </c>
      <c r="D59" s="10">
        <v>0</v>
      </c>
      <c r="E59" s="11">
        <v>44596</v>
      </c>
      <c r="F59" s="1" t="s">
        <v>932</v>
      </c>
      <c r="G59" s="10">
        <v>1</v>
      </c>
      <c r="H59" s="12">
        <v>2720.45</v>
      </c>
      <c r="I59" s="10">
        <v>0</v>
      </c>
      <c r="J59" s="1" t="s">
        <v>852</v>
      </c>
      <c r="K59" s="12">
        <v>0</v>
      </c>
      <c r="L59" s="12">
        <v>796.05</v>
      </c>
      <c r="M59" s="12">
        <v>0</v>
      </c>
      <c r="N59" s="12">
        <v>0</v>
      </c>
      <c r="O59" s="12">
        <v>0</v>
      </c>
    </row>
    <row r="60" spans="1:15" ht="12.75" customHeight="1">
      <c r="A60" s="1" t="s">
        <v>70</v>
      </c>
      <c r="B60" s="1" t="s">
        <v>933</v>
      </c>
      <c r="C60" s="1" t="s">
        <v>863</v>
      </c>
      <c r="D60" s="10">
        <v>0</v>
      </c>
      <c r="E60" s="11">
        <v>45404</v>
      </c>
      <c r="F60" s="1" t="s">
        <v>851</v>
      </c>
      <c r="G60" s="10">
        <v>1</v>
      </c>
      <c r="H60" s="12">
        <v>2720.45</v>
      </c>
      <c r="I60" s="10">
        <v>0</v>
      </c>
      <c r="J60" s="1" t="s">
        <v>852</v>
      </c>
      <c r="K60" s="12">
        <v>0</v>
      </c>
      <c r="L60" s="12">
        <v>2997.52</v>
      </c>
      <c r="M60" s="12">
        <v>0</v>
      </c>
      <c r="N60" s="12">
        <v>0</v>
      </c>
      <c r="O60" s="12">
        <v>0</v>
      </c>
    </row>
    <row r="61" spans="1:15" ht="12.75" customHeight="1">
      <c r="A61" s="1" t="s">
        <v>71</v>
      </c>
      <c r="B61" s="1" t="s">
        <v>934</v>
      </c>
      <c r="C61" s="1" t="s">
        <v>923</v>
      </c>
      <c r="D61" s="10">
        <v>1</v>
      </c>
      <c r="E61" s="11">
        <v>44589</v>
      </c>
      <c r="F61" s="1" t="s">
        <v>851</v>
      </c>
      <c r="G61" s="10">
        <v>1</v>
      </c>
      <c r="H61" s="12">
        <v>1895</v>
      </c>
      <c r="I61" s="10">
        <v>0</v>
      </c>
      <c r="J61" s="1" t="s">
        <v>852</v>
      </c>
      <c r="K61" s="12">
        <v>0</v>
      </c>
      <c r="L61" s="12">
        <v>2340.38</v>
      </c>
      <c r="M61" s="12">
        <v>0</v>
      </c>
      <c r="N61" s="12">
        <v>0</v>
      </c>
      <c r="O61" s="12">
        <v>0</v>
      </c>
    </row>
    <row r="62" spans="1:15" ht="12.75" customHeight="1">
      <c r="A62" s="1" t="s">
        <v>72</v>
      </c>
      <c r="B62" s="1" t="s">
        <v>935</v>
      </c>
      <c r="C62" s="1" t="s">
        <v>866</v>
      </c>
      <c r="D62" s="10">
        <v>0</v>
      </c>
      <c r="E62" s="11">
        <v>44716</v>
      </c>
      <c r="F62" s="1" t="s">
        <v>880</v>
      </c>
      <c r="G62" s="10">
        <v>1</v>
      </c>
      <c r="H62" s="12">
        <v>2720.45</v>
      </c>
      <c r="I62" s="10">
        <v>0</v>
      </c>
      <c r="J62" s="1" t="s">
        <v>852</v>
      </c>
      <c r="K62" s="12">
        <v>0</v>
      </c>
      <c r="L62" s="12">
        <v>4341.32</v>
      </c>
      <c r="M62" s="12">
        <v>0</v>
      </c>
      <c r="N62" s="12">
        <v>0</v>
      </c>
      <c r="O62" s="12">
        <v>0</v>
      </c>
    </row>
    <row r="63" spans="1:15" ht="12.75" customHeight="1">
      <c r="A63" s="1" t="s">
        <v>73</v>
      </c>
      <c r="B63" s="1" t="s">
        <v>936</v>
      </c>
      <c r="C63" s="1" t="s">
        <v>861</v>
      </c>
      <c r="D63" s="10">
        <v>0</v>
      </c>
      <c r="E63" s="11">
        <v>44609</v>
      </c>
      <c r="F63" s="1" t="s">
        <v>851</v>
      </c>
      <c r="G63" s="10">
        <v>1</v>
      </c>
      <c r="H63" s="12">
        <v>3533.05</v>
      </c>
      <c r="I63" s="10">
        <v>0</v>
      </c>
      <c r="J63" s="1" t="s">
        <v>852</v>
      </c>
      <c r="K63" s="12">
        <v>0</v>
      </c>
      <c r="L63" s="12">
        <v>4506.6000000000004</v>
      </c>
      <c r="M63" s="12">
        <v>0</v>
      </c>
      <c r="N63" s="12">
        <v>0</v>
      </c>
      <c r="O63" s="12">
        <v>0</v>
      </c>
    </row>
    <row r="64" spans="1:15" ht="12.75" customHeight="1">
      <c r="A64" s="1" t="s">
        <v>74</v>
      </c>
      <c r="B64" s="1" t="s">
        <v>937</v>
      </c>
      <c r="C64" s="1" t="s">
        <v>863</v>
      </c>
      <c r="D64" s="10">
        <v>0</v>
      </c>
      <c r="E64" s="11">
        <v>45432</v>
      </c>
      <c r="F64" s="1" t="s">
        <v>851</v>
      </c>
      <c r="G64" s="10">
        <v>1</v>
      </c>
      <c r="H64" s="12">
        <v>2720.45</v>
      </c>
      <c r="I64" s="10">
        <v>0</v>
      </c>
      <c r="J64" s="1" t="s">
        <v>852</v>
      </c>
      <c r="K64" s="12">
        <v>0</v>
      </c>
      <c r="L64" s="12">
        <v>2732.17</v>
      </c>
      <c r="M64" s="12">
        <v>0</v>
      </c>
      <c r="N64" s="12">
        <v>0</v>
      </c>
      <c r="O64" s="12">
        <v>0</v>
      </c>
    </row>
    <row r="65" spans="1:15" ht="12.75" customHeight="1">
      <c r="A65" s="1" t="s">
        <v>75</v>
      </c>
      <c r="B65" s="1" t="s">
        <v>938</v>
      </c>
      <c r="C65" s="1" t="s">
        <v>916</v>
      </c>
      <c r="D65" s="10">
        <v>0</v>
      </c>
      <c r="E65" s="11">
        <v>45574</v>
      </c>
      <c r="F65" s="1" t="s">
        <v>851</v>
      </c>
      <c r="G65" s="10">
        <v>1</v>
      </c>
      <c r="H65" s="12">
        <v>1895</v>
      </c>
      <c r="I65" s="10">
        <v>0</v>
      </c>
      <c r="J65" s="1" t="s">
        <v>852</v>
      </c>
      <c r="K65" s="12">
        <v>0</v>
      </c>
      <c r="L65" s="12">
        <v>577.78</v>
      </c>
      <c r="M65" s="12">
        <v>0</v>
      </c>
      <c r="N65" s="12">
        <v>0</v>
      </c>
      <c r="O65" s="12">
        <v>0</v>
      </c>
    </row>
    <row r="66" spans="1:15" ht="12.75" customHeight="1">
      <c r="A66" s="1" t="s">
        <v>76</v>
      </c>
      <c r="B66" s="1" t="s">
        <v>939</v>
      </c>
      <c r="C66" s="1" t="s">
        <v>866</v>
      </c>
      <c r="D66" s="10">
        <v>2</v>
      </c>
      <c r="E66" s="11">
        <v>44977</v>
      </c>
      <c r="F66" s="1" t="s">
        <v>893</v>
      </c>
      <c r="G66" s="10">
        <v>1</v>
      </c>
      <c r="H66" s="12">
        <v>2720.45</v>
      </c>
      <c r="I66" s="10">
        <v>0</v>
      </c>
      <c r="J66" s="1" t="s">
        <v>852</v>
      </c>
      <c r="K66" s="12">
        <v>0</v>
      </c>
      <c r="L66" s="12">
        <v>4058.93</v>
      </c>
      <c r="M66" s="12">
        <v>0</v>
      </c>
      <c r="N66" s="12">
        <v>0</v>
      </c>
      <c r="O66" s="12">
        <v>0</v>
      </c>
    </row>
    <row r="67" spans="1:15" ht="12.75" customHeight="1">
      <c r="A67" s="1" t="s">
        <v>77</v>
      </c>
      <c r="B67" s="1" t="s">
        <v>940</v>
      </c>
      <c r="C67" s="1" t="s">
        <v>863</v>
      </c>
      <c r="D67" s="10">
        <v>0</v>
      </c>
      <c r="E67" s="11">
        <v>45250</v>
      </c>
      <c r="F67" s="1" t="s">
        <v>851</v>
      </c>
      <c r="G67" s="10">
        <v>1</v>
      </c>
      <c r="H67" s="12">
        <v>2720.45</v>
      </c>
      <c r="I67" s="10">
        <v>0</v>
      </c>
      <c r="J67" s="1" t="s">
        <v>852</v>
      </c>
      <c r="K67" s="12">
        <v>0</v>
      </c>
      <c r="L67" s="12">
        <v>4062.71</v>
      </c>
      <c r="M67" s="12">
        <v>0</v>
      </c>
      <c r="N67" s="12">
        <v>0</v>
      </c>
      <c r="O67" s="12">
        <v>0</v>
      </c>
    </row>
    <row r="68" spans="1:15" ht="12.75" customHeight="1">
      <c r="A68" s="1" t="s">
        <v>78</v>
      </c>
      <c r="B68" s="1" t="s">
        <v>941</v>
      </c>
      <c r="C68" s="1" t="s">
        <v>942</v>
      </c>
      <c r="D68" s="10">
        <v>0</v>
      </c>
      <c r="E68" s="11">
        <v>44533</v>
      </c>
      <c r="F68" s="1" t="s">
        <v>851</v>
      </c>
      <c r="G68" s="10">
        <v>1</v>
      </c>
      <c r="H68" s="12">
        <v>4318.18</v>
      </c>
      <c r="I68" s="10">
        <v>0</v>
      </c>
      <c r="J68" s="1" t="s">
        <v>852</v>
      </c>
      <c r="K68" s="12">
        <v>0</v>
      </c>
      <c r="L68" s="12">
        <v>5229.7299999999996</v>
      </c>
      <c r="M68" s="12">
        <v>0</v>
      </c>
      <c r="N68" s="12">
        <v>0</v>
      </c>
      <c r="O68" s="12">
        <v>0</v>
      </c>
    </row>
    <row r="69" spans="1:15" ht="12.75" customHeight="1">
      <c r="A69" s="1" t="s">
        <v>79</v>
      </c>
      <c r="B69" s="1" t="s">
        <v>943</v>
      </c>
      <c r="C69" s="1" t="s">
        <v>854</v>
      </c>
      <c r="D69" s="10">
        <v>0</v>
      </c>
      <c r="E69" s="11">
        <v>45614</v>
      </c>
      <c r="F69" s="1" t="s">
        <v>851</v>
      </c>
      <c r="G69" s="10">
        <v>1</v>
      </c>
      <c r="H69" s="12">
        <v>3533.05</v>
      </c>
      <c r="I69" s="10">
        <v>0</v>
      </c>
      <c r="J69" s="1" t="s">
        <v>852</v>
      </c>
      <c r="K69" s="12">
        <v>0</v>
      </c>
      <c r="L69" s="12">
        <v>426.37</v>
      </c>
      <c r="M69" s="12">
        <v>0</v>
      </c>
      <c r="N69" s="12">
        <v>0</v>
      </c>
      <c r="O69" s="12">
        <v>0</v>
      </c>
    </row>
    <row r="70" spans="1:15" ht="12.75" customHeight="1">
      <c r="A70" s="1" t="s">
        <v>80</v>
      </c>
      <c r="B70" s="1" t="s">
        <v>944</v>
      </c>
      <c r="C70" s="1" t="s">
        <v>866</v>
      </c>
      <c r="D70" s="10">
        <v>2</v>
      </c>
      <c r="E70" s="11">
        <v>45061</v>
      </c>
      <c r="F70" s="1" t="s">
        <v>932</v>
      </c>
      <c r="G70" s="10">
        <v>1</v>
      </c>
      <c r="H70" s="12">
        <v>2720.45</v>
      </c>
      <c r="I70" s="10">
        <v>0</v>
      </c>
      <c r="J70" s="1" t="s">
        <v>852</v>
      </c>
      <c r="K70" s="12">
        <v>0</v>
      </c>
      <c r="L70" s="12">
        <v>580.70000000000005</v>
      </c>
      <c r="M70" s="12">
        <v>0</v>
      </c>
      <c r="N70" s="12">
        <v>0</v>
      </c>
      <c r="O70" s="12">
        <v>0</v>
      </c>
    </row>
    <row r="71" spans="1:15" ht="12.75" customHeight="1">
      <c r="A71" s="1" t="s">
        <v>81</v>
      </c>
      <c r="B71" s="1" t="s">
        <v>945</v>
      </c>
      <c r="C71" s="1" t="s">
        <v>866</v>
      </c>
      <c r="D71" s="10">
        <v>1</v>
      </c>
      <c r="E71" s="11">
        <v>44531</v>
      </c>
      <c r="F71" s="1" t="s">
        <v>851</v>
      </c>
      <c r="G71" s="10">
        <v>1</v>
      </c>
      <c r="H71" s="12">
        <v>2720.45</v>
      </c>
      <c r="I71" s="10">
        <v>0</v>
      </c>
      <c r="J71" s="1" t="s">
        <v>852</v>
      </c>
      <c r="K71" s="12">
        <v>0</v>
      </c>
      <c r="L71" s="12">
        <v>4630.95</v>
      </c>
      <c r="M71" s="12">
        <v>0</v>
      </c>
      <c r="N71" s="12">
        <v>0</v>
      </c>
      <c r="O71" s="12">
        <v>0</v>
      </c>
    </row>
    <row r="72" spans="1:15" ht="12.75" customHeight="1">
      <c r="A72" s="1" t="s">
        <v>82</v>
      </c>
      <c r="B72" s="1" t="s">
        <v>946</v>
      </c>
      <c r="C72" s="1" t="s">
        <v>854</v>
      </c>
      <c r="D72" s="10">
        <v>1</v>
      </c>
      <c r="E72" s="11">
        <v>45474</v>
      </c>
      <c r="F72" s="1" t="s">
        <v>851</v>
      </c>
      <c r="G72" s="10">
        <v>1</v>
      </c>
      <c r="H72" s="12">
        <v>3533.05</v>
      </c>
      <c r="I72" s="10">
        <v>0</v>
      </c>
      <c r="J72" s="1" t="s">
        <v>852</v>
      </c>
      <c r="K72" s="12">
        <v>0</v>
      </c>
      <c r="L72" s="12">
        <v>2139.8200000000002</v>
      </c>
      <c r="M72" s="12">
        <v>0</v>
      </c>
      <c r="N72" s="12">
        <v>0</v>
      </c>
      <c r="O72" s="12">
        <v>0</v>
      </c>
    </row>
    <row r="73" spans="1:15" ht="12.75" customHeight="1">
      <c r="A73" s="1" t="s">
        <v>83</v>
      </c>
      <c r="B73" s="1" t="s">
        <v>947</v>
      </c>
      <c r="C73" s="1" t="s">
        <v>863</v>
      </c>
      <c r="D73" s="10">
        <v>0</v>
      </c>
      <c r="E73" s="11">
        <v>45516</v>
      </c>
      <c r="F73" s="1" t="s">
        <v>851</v>
      </c>
      <c r="G73" s="10">
        <v>1</v>
      </c>
      <c r="H73" s="12">
        <v>2720.45</v>
      </c>
      <c r="I73" s="10">
        <v>0</v>
      </c>
      <c r="J73" s="1" t="s">
        <v>852</v>
      </c>
      <c r="K73" s="12">
        <v>0</v>
      </c>
      <c r="L73" s="12">
        <v>2319.13</v>
      </c>
      <c r="M73" s="12">
        <v>0</v>
      </c>
      <c r="N73" s="12">
        <v>0</v>
      </c>
      <c r="O73" s="12">
        <v>0</v>
      </c>
    </row>
    <row r="74" spans="1:15" ht="12.75" customHeight="1">
      <c r="A74" s="1" t="s">
        <v>84</v>
      </c>
      <c r="B74" s="1" t="s">
        <v>948</v>
      </c>
      <c r="C74" s="1" t="s">
        <v>863</v>
      </c>
      <c r="D74" s="10">
        <v>0</v>
      </c>
      <c r="E74" s="11">
        <v>45593</v>
      </c>
      <c r="F74" s="1" t="s">
        <v>851</v>
      </c>
      <c r="G74" s="10">
        <v>1</v>
      </c>
      <c r="H74" s="12">
        <v>2720.45</v>
      </c>
      <c r="I74" s="10">
        <v>0</v>
      </c>
      <c r="J74" s="1" t="s">
        <v>852</v>
      </c>
      <c r="K74" s="12">
        <v>0</v>
      </c>
      <c r="L74" s="12">
        <v>1452.48</v>
      </c>
      <c r="M74" s="12">
        <v>0</v>
      </c>
      <c r="N74" s="12">
        <v>0</v>
      </c>
      <c r="O74" s="12">
        <v>0</v>
      </c>
    </row>
    <row r="75" spans="1:15" ht="12.75" customHeight="1">
      <c r="A75" s="1" t="s">
        <v>85</v>
      </c>
      <c r="B75" s="1" t="s">
        <v>949</v>
      </c>
      <c r="C75" s="1" t="s">
        <v>863</v>
      </c>
      <c r="D75" s="10">
        <v>0</v>
      </c>
      <c r="E75" s="11">
        <v>45593</v>
      </c>
      <c r="F75" s="1" t="s">
        <v>851</v>
      </c>
      <c r="G75" s="10">
        <v>1</v>
      </c>
      <c r="H75" s="12">
        <v>2720.45</v>
      </c>
      <c r="I75" s="10">
        <v>0</v>
      </c>
      <c r="J75" s="1" t="s">
        <v>852</v>
      </c>
      <c r="K75" s="12">
        <v>0</v>
      </c>
      <c r="L75" s="12">
        <v>1452.48</v>
      </c>
      <c r="M75" s="12">
        <v>0</v>
      </c>
      <c r="N75" s="12">
        <v>0</v>
      </c>
      <c r="O75" s="12">
        <v>0</v>
      </c>
    </row>
    <row r="76" spans="1:15" ht="12.75" customHeight="1">
      <c r="A76" s="1" t="s">
        <v>86</v>
      </c>
      <c r="B76" s="1" t="s">
        <v>950</v>
      </c>
      <c r="C76" s="1" t="s">
        <v>866</v>
      </c>
      <c r="D76" s="10">
        <v>0</v>
      </c>
      <c r="E76" s="11">
        <v>45084</v>
      </c>
      <c r="F76" s="1" t="s">
        <v>851</v>
      </c>
      <c r="G76" s="10">
        <v>1</v>
      </c>
      <c r="H76" s="12">
        <v>2720.45</v>
      </c>
      <c r="I76" s="10">
        <v>0</v>
      </c>
      <c r="J76" s="1" t="s">
        <v>852</v>
      </c>
      <c r="K76" s="12">
        <v>0</v>
      </c>
      <c r="L76" s="12">
        <v>4058.92</v>
      </c>
      <c r="M76" s="12">
        <v>0</v>
      </c>
      <c r="N76" s="12">
        <v>0</v>
      </c>
      <c r="O76" s="12">
        <v>0</v>
      </c>
    </row>
    <row r="77" spans="1:15" ht="12.75" customHeight="1">
      <c r="A77" s="1" t="s">
        <v>87</v>
      </c>
      <c r="B77" s="1" t="s">
        <v>951</v>
      </c>
      <c r="C77" s="1" t="s">
        <v>952</v>
      </c>
      <c r="D77" s="10">
        <v>0</v>
      </c>
      <c r="E77" s="11">
        <v>44578</v>
      </c>
      <c r="F77" s="1" t="s">
        <v>880</v>
      </c>
      <c r="G77" s="10">
        <v>1</v>
      </c>
      <c r="H77" s="12">
        <v>3775.95</v>
      </c>
      <c r="I77" s="10">
        <v>0</v>
      </c>
      <c r="J77" s="1" t="s">
        <v>852</v>
      </c>
      <c r="K77" s="12">
        <v>0</v>
      </c>
      <c r="L77" s="12">
        <v>4317.47</v>
      </c>
      <c r="M77" s="12">
        <v>0</v>
      </c>
      <c r="N77" s="12">
        <v>0</v>
      </c>
      <c r="O77" s="12">
        <v>0</v>
      </c>
    </row>
    <row r="78" spans="1:15" ht="12.75" customHeight="1">
      <c r="A78" s="1" t="s">
        <v>88</v>
      </c>
      <c r="B78" s="1" t="s">
        <v>953</v>
      </c>
      <c r="C78" s="1" t="s">
        <v>866</v>
      </c>
      <c r="D78" s="10">
        <v>0</v>
      </c>
      <c r="E78" s="11">
        <v>45019</v>
      </c>
      <c r="F78" s="1" t="s">
        <v>851</v>
      </c>
      <c r="G78" s="10">
        <v>1</v>
      </c>
      <c r="H78" s="12">
        <v>2720.45</v>
      </c>
      <c r="I78" s="10">
        <v>0</v>
      </c>
      <c r="J78" s="1" t="s">
        <v>852</v>
      </c>
      <c r="K78" s="12">
        <v>0</v>
      </c>
      <c r="L78" s="12">
        <v>4396.9799999999996</v>
      </c>
      <c r="M78" s="12">
        <v>0</v>
      </c>
      <c r="N78" s="12">
        <v>0</v>
      </c>
      <c r="O78" s="12">
        <v>0</v>
      </c>
    </row>
    <row r="79" spans="1:15" ht="12.75" customHeight="1">
      <c r="A79" s="1" t="s">
        <v>89</v>
      </c>
      <c r="B79" s="1" t="s">
        <v>954</v>
      </c>
      <c r="C79" s="1" t="s">
        <v>866</v>
      </c>
      <c r="D79" s="10">
        <v>0</v>
      </c>
      <c r="E79" s="11">
        <v>44609</v>
      </c>
      <c r="F79" s="1" t="s">
        <v>851</v>
      </c>
      <c r="G79" s="10">
        <v>1</v>
      </c>
      <c r="H79" s="12">
        <v>2720.45</v>
      </c>
      <c r="I79" s="10">
        <v>0</v>
      </c>
      <c r="J79" s="1" t="s">
        <v>852</v>
      </c>
      <c r="K79" s="12">
        <v>0</v>
      </c>
      <c r="L79" s="12">
        <v>4533.78</v>
      </c>
      <c r="M79" s="12">
        <v>0</v>
      </c>
      <c r="N79" s="12">
        <v>0</v>
      </c>
      <c r="O79" s="12">
        <v>0</v>
      </c>
    </row>
    <row r="80" spans="1:15" ht="12.75" customHeight="1">
      <c r="A80" s="1" t="s">
        <v>90</v>
      </c>
      <c r="B80" s="1" t="s">
        <v>955</v>
      </c>
      <c r="C80" s="1" t="s">
        <v>863</v>
      </c>
      <c r="D80" s="10">
        <v>0</v>
      </c>
      <c r="E80" s="11">
        <v>45327</v>
      </c>
      <c r="F80" s="1" t="s">
        <v>851</v>
      </c>
      <c r="G80" s="10">
        <v>1</v>
      </c>
      <c r="H80" s="12">
        <v>2720.45</v>
      </c>
      <c r="I80" s="10">
        <v>0</v>
      </c>
      <c r="J80" s="1" t="s">
        <v>852</v>
      </c>
      <c r="K80" s="12">
        <v>0</v>
      </c>
      <c r="L80" s="12">
        <v>4052.44</v>
      </c>
      <c r="M80" s="12">
        <v>0</v>
      </c>
      <c r="N80" s="12">
        <v>0</v>
      </c>
      <c r="O80" s="12">
        <v>0</v>
      </c>
    </row>
    <row r="81" spans="1:15" ht="12.75" customHeight="1">
      <c r="A81" s="1" t="s">
        <v>91</v>
      </c>
      <c r="B81" s="1" t="s">
        <v>956</v>
      </c>
      <c r="C81" s="1" t="s">
        <v>863</v>
      </c>
      <c r="D81" s="10">
        <v>0</v>
      </c>
      <c r="E81" s="11">
        <v>45293</v>
      </c>
      <c r="F81" s="1" t="s">
        <v>851</v>
      </c>
      <c r="G81" s="10">
        <v>1</v>
      </c>
      <c r="H81" s="12">
        <v>2720.45</v>
      </c>
      <c r="I81" s="10">
        <v>0</v>
      </c>
      <c r="J81" s="1" t="s">
        <v>852</v>
      </c>
      <c r="K81" s="12">
        <v>0</v>
      </c>
      <c r="L81" s="12">
        <v>4058.92</v>
      </c>
      <c r="M81" s="12">
        <v>0</v>
      </c>
      <c r="N81" s="12">
        <v>0</v>
      </c>
      <c r="O81" s="12">
        <v>0</v>
      </c>
    </row>
    <row r="82" spans="1:15" ht="12.75" customHeight="1">
      <c r="A82" s="1" t="s">
        <v>92</v>
      </c>
      <c r="B82" s="1" t="s">
        <v>957</v>
      </c>
      <c r="C82" s="1" t="s">
        <v>863</v>
      </c>
      <c r="D82" s="10">
        <v>0</v>
      </c>
      <c r="E82" s="11">
        <v>45516</v>
      </c>
      <c r="F82" s="1" t="s">
        <v>851</v>
      </c>
      <c r="G82" s="10">
        <v>1</v>
      </c>
      <c r="H82" s="12">
        <v>2720.45</v>
      </c>
      <c r="I82" s="10">
        <v>0</v>
      </c>
      <c r="J82" s="1" t="s">
        <v>852</v>
      </c>
      <c r="K82" s="12">
        <v>0</v>
      </c>
      <c r="L82" s="12">
        <v>2201.4699999999998</v>
      </c>
      <c r="M82" s="12">
        <v>0</v>
      </c>
      <c r="N82" s="12">
        <v>0</v>
      </c>
      <c r="O82" s="12">
        <v>0</v>
      </c>
    </row>
    <row r="83" spans="1:15" ht="12.75" customHeight="1">
      <c r="A83" s="1" t="s">
        <v>93</v>
      </c>
      <c r="B83" s="1" t="s">
        <v>958</v>
      </c>
      <c r="C83" s="1" t="s">
        <v>863</v>
      </c>
      <c r="D83" s="10">
        <v>3</v>
      </c>
      <c r="E83" s="11">
        <v>45607</v>
      </c>
      <c r="F83" s="1" t="s">
        <v>851</v>
      </c>
      <c r="G83" s="10">
        <v>1</v>
      </c>
      <c r="H83" s="12">
        <v>2720.45</v>
      </c>
      <c r="I83" s="10">
        <v>0</v>
      </c>
      <c r="J83" s="1" t="s">
        <v>852</v>
      </c>
      <c r="K83" s="12">
        <v>0</v>
      </c>
      <c r="L83" s="12">
        <v>1405.42</v>
      </c>
      <c r="M83" s="12">
        <v>0</v>
      </c>
      <c r="N83" s="12">
        <v>0</v>
      </c>
      <c r="O83" s="12">
        <v>0</v>
      </c>
    </row>
    <row r="84" spans="1:15" ht="12.75" customHeight="1">
      <c r="A84" s="1" t="s">
        <v>94</v>
      </c>
      <c r="B84" s="1" t="s">
        <v>959</v>
      </c>
      <c r="C84" s="1" t="s">
        <v>863</v>
      </c>
      <c r="D84" s="10">
        <v>0</v>
      </c>
      <c r="E84" s="11">
        <v>45250</v>
      </c>
      <c r="F84" s="1" t="s">
        <v>851</v>
      </c>
      <c r="G84" s="10">
        <v>1</v>
      </c>
      <c r="H84" s="12">
        <v>2720.45</v>
      </c>
      <c r="I84" s="10">
        <v>0</v>
      </c>
      <c r="J84" s="1" t="s">
        <v>852</v>
      </c>
      <c r="K84" s="12">
        <v>0</v>
      </c>
      <c r="L84" s="12">
        <v>4341.32</v>
      </c>
      <c r="M84" s="12">
        <v>0</v>
      </c>
      <c r="N84" s="12">
        <v>0</v>
      </c>
      <c r="O84" s="12">
        <v>0</v>
      </c>
    </row>
    <row r="85" spans="1:15" ht="12.75" customHeight="1">
      <c r="A85" s="1" t="s">
        <v>95</v>
      </c>
      <c r="B85" s="1" t="s">
        <v>960</v>
      </c>
      <c r="C85" s="1" t="s">
        <v>866</v>
      </c>
      <c r="D85" s="10">
        <v>0</v>
      </c>
      <c r="E85" s="11">
        <v>44775</v>
      </c>
      <c r="F85" s="1" t="s">
        <v>851</v>
      </c>
      <c r="G85" s="10">
        <v>1</v>
      </c>
      <c r="H85" s="12">
        <v>2720.45</v>
      </c>
      <c r="I85" s="10">
        <v>0</v>
      </c>
      <c r="J85" s="1" t="s">
        <v>852</v>
      </c>
      <c r="K85" s="12">
        <v>0</v>
      </c>
      <c r="L85" s="12">
        <v>4372.2</v>
      </c>
      <c r="M85" s="12">
        <v>0</v>
      </c>
      <c r="N85" s="12">
        <v>0</v>
      </c>
      <c r="O85" s="12">
        <v>0</v>
      </c>
    </row>
    <row r="86" spans="1:15" ht="12.75" customHeight="1">
      <c r="A86" s="1" t="s">
        <v>96</v>
      </c>
      <c r="B86" s="1" t="s">
        <v>961</v>
      </c>
      <c r="C86" s="1" t="s">
        <v>927</v>
      </c>
      <c r="D86" s="10">
        <v>0</v>
      </c>
      <c r="E86" s="11">
        <v>44532</v>
      </c>
      <c r="F86" s="1" t="s">
        <v>851</v>
      </c>
      <c r="G86" s="10">
        <v>1</v>
      </c>
      <c r="H86" s="12">
        <v>8708.5400000000009</v>
      </c>
      <c r="I86" s="10">
        <v>0</v>
      </c>
      <c r="J86" s="1" t="s">
        <v>852</v>
      </c>
      <c r="K86" s="12">
        <v>0</v>
      </c>
      <c r="L86" s="12">
        <v>11276.31</v>
      </c>
      <c r="M86" s="12">
        <v>0</v>
      </c>
      <c r="N86" s="12">
        <v>0</v>
      </c>
      <c r="O86" s="12">
        <v>0</v>
      </c>
    </row>
    <row r="87" spans="1:15" ht="12.75" customHeight="1">
      <c r="A87" s="1" t="s">
        <v>97</v>
      </c>
      <c r="B87" s="1" t="s">
        <v>962</v>
      </c>
      <c r="C87" s="1" t="s">
        <v>963</v>
      </c>
      <c r="D87" s="10">
        <v>0</v>
      </c>
      <c r="E87" s="11">
        <v>44914</v>
      </c>
      <c r="F87" s="1" t="s">
        <v>851</v>
      </c>
      <c r="G87" s="10">
        <v>1</v>
      </c>
      <c r="H87" s="12">
        <v>2299.84</v>
      </c>
      <c r="I87" s="10">
        <v>0</v>
      </c>
      <c r="J87" s="1" t="s">
        <v>852</v>
      </c>
      <c r="K87" s="12">
        <v>0</v>
      </c>
      <c r="L87" s="12">
        <v>2742.95</v>
      </c>
      <c r="M87" s="12">
        <v>0</v>
      </c>
      <c r="N87" s="12">
        <v>0</v>
      </c>
      <c r="O87" s="12">
        <v>0</v>
      </c>
    </row>
    <row r="88" spans="1:15" ht="12.75" customHeight="1">
      <c r="A88" s="1" t="s">
        <v>98</v>
      </c>
      <c r="B88" s="1" t="s">
        <v>964</v>
      </c>
      <c r="C88" s="1" t="s">
        <v>866</v>
      </c>
      <c r="D88" s="10">
        <v>1</v>
      </c>
      <c r="E88" s="11">
        <v>44532</v>
      </c>
      <c r="F88" s="1" t="s">
        <v>932</v>
      </c>
      <c r="G88" s="10">
        <v>1</v>
      </c>
      <c r="H88" s="12">
        <v>2720.45</v>
      </c>
      <c r="I88" s="10">
        <v>0</v>
      </c>
      <c r="J88" s="1" t="s">
        <v>852</v>
      </c>
      <c r="K88" s="12">
        <v>0</v>
      </c>
      <c r="L88" s="12">
        <v>1536.75</v>
      </c>
      <c r="M88" s="12">
        <v>0</v>
      </c>
      <c r="N88" s="12">
        <v>0</v>
      </c>
      <c r="O88" s="12">
        <v>0</v>
      </c>
    </row>
    <row r="89" spans="1:15" ht="12.75" customHeight="1">
      <c r="A89" s="1" t="s">
        <v>99</v>
      </c>
      <c r="B89" s="1" t="s">
        <v>965</v>
      </c>
      <c r="C89" s="1" t="s">
        <v>866</v>
      </c>
      <c r="D89" s="10">
        <v>1</v>
      </c>
      <c r="E89" s="11">
        <v>44594</v>
      </c>
      <c r="F89" s="1" t="s">
        <v>851</v>
      </c>
      <c r="G89" s="10">
        <v>1</v>
      </c>
      <c r="H89" s="12">
        <v>2720.45</v>
      </c>
      <c r="I89" s="10">
        <v>0</v>
      </c>
      <c r="J89" s="1" t="s">
        <v>852</v>
      </c>
      <c r="K89" s="12">
        <v>0</v>
      </c>
      <c r="L89" s="12">
        <v>4942.3999999999996</v>
      </c>
      <c r="M89" s="12">
        <v>0</v>
      </c>
      <c r="N89" s="12">
        <v>0</v>
      </c>
      <c r="O89" s="12">
        <v>0</v>
      </c>
    </row>
    <row r="90" spans="1:15" ht="12.75" customHeight="1">
      <c r="A90" s="1" t="s">
        <v>100</v>
      </c>
      <c r="B90" s="1" t="s">
        <v>966</v>
      </c>
      <c r="C90" s="1" t="s">
        <v>967</v>
      </c>
      <c r="D90" s="10">
        <v>0</v>
      </c>
      <c r="E90" s="11">
        <v>44531</v>
      </c>
      <c r="F90" s="1" t="s">
        <v>851</v>
      </c>
      <c r="G90" s="10">
        <v>1</v>
      </c>
      <c r="H90" s="12">
        <v>2045.51</v>
      </c>
      <c r="I90" s="10">
        <v>0</v>
      </c>
      <c r="J90" s="1" t="s">
        <v>852</v>
      </c>
      <c r="K90" s="12">
        <v>0</v>
      </c>
      <c r="L90" s="12">
        <v>2553.85</v>
      </c>
      <c r="M90" s="12">
        <v>0</v>
      </c>
      <c r="N90" s="12">
        <v>0</v>
      </c>
      <c r="O90" s="12">
        <v>0</v>
      </c>
    </row>
    <row r="91" spans="1:15" ht="12.75" customHeight="1">
      <c r="A91" s="1" t="s">
        <v>101</v>
      </c>
      <c r="B91" s="1" t="s">
        <v>968</v>
      </c>
      <c r="C91" s="1" t="s">
        <v>866</v>
      </c>
      <c r="D91" s="10">
        <v>1</v>
      </c>
      <c r="E91" s="11">
        <v>44531</v>
      </c>
      <c r="F91" s="1" t="s">
        <v>851</v>
      </c>
      <c r="G91" s="10">
        <v>1</v>
      </c>
      <c r="H91" s="12">
        <v>2720.45</v>
      </c>
      <c r="I91" s="10">
        <v>0</v>
      </c>
      <c r="J91" s="1" t="s">
        <v>852</v>
      </c>
      <c r="K91" s="12">
        <v>0</v>
      </c>
      <c r="L91" s="12">
        <v>4690.3900000000003</v>
      </c>
      <c r="M91" s="12">
        <v>0</v>
      </c>
      <c r="N91" s="12">
        <v>0</v>
      </c>
      <c r="O91" s="12">
        <v>0</v>
      </c>
    </row>
    <row r="92" spans="1:15" ht="12.75" customHeight="1">
      <c r="A92" s="1" t="s">
        <v>102</v>
      </c>
      <c r="B92" s="1" t="s">
        <v>969</v>
      </c>
      <c r="C92" s="1" t="s">
        <v>866</v>
      </c>
      <c r="D92" s="10">
        <v>0</v>
      </c>
      <c r="E92" s="11">
        <v>44531</v>
      </c>
      <c r="F92" s="1" t="s">
        <v>851</v>
      </c>
      <c r="G92" s="10">
        <v>1</v>
      </c>
      <c r="H92" s="12">
        <v>2720.45</v>
      </c>
      <c r="I92" s="10">
        <v>0</v>
      </c>
      <c r="J92" s="1" t="s">
        <v>852</v>
      </c>
      <c r="K92" s="12">
        <v>0</v>
      </c>
      <c r="L92" s="12">
        <v>4989.0200000000004</v>
      </c>
      <c r="M92" s="12">
        <v>0</v>
      </c>
      <c r="N92" s="12">
        <v>0</v>
      </c>
      <c r="O92" s="12">
        <v>0</v>
      </c>
    </row>
    <row r="93" spans="1:15" ht="12.75" customHeight="1">
      <c r="A93" s="1" t="s">
        <v>103</v>
      </c>
      <c r="B93" s="1" t="s">
        <v>970</v>
      </c>
      <c r="C93" s="1" t="s">
        <v>863</v>
      </c>
      <c r="D93" s="10">
        <v>1</v>
      </c>
      <c r="E93" s="11">
        <v>45509</v>
      </c>
      <c r="F93" s="1" t="s">
        <v>932</v>
      </c>
      <c r="G93" s="10">
        <v>1</v>
      </c>
      <c r="H93" s="12">
        <v>2720.45</v>
      </c>
      <c r="I93" s="10">
        <v>0</v>
      </c>
      <c r="J93" s="1" t="s">
        <v>852</v>
      </c>
      <c r="K93" s="12">
        <v>0</v>
      </c>
      <c r="L93" s="12">
        <v>882.44</v>
      </c>
      <c r="M93" s="12">
        <v>0</v>
      </c>
      <c r="N93" s="12">
        <v>0</v>
      </c>
      <c r="O93" s="12">
        <v>0</v>
      </c>
    </row>
    <row r="94" spans="1:15" ht="12.75" customHeight="1">
      <c r="A94" s="1" t="s">
        <v>104</v>
      </c>
      <c r="B94" s="1" t="s">
        <v>971</v>
      </c>
      <c r="C94" s="1" t="s">
        <v>854</v>
      </c>
      <c r="D94" s="10">
        <v>0</v>
      </c>
      <c r="E94" s="11">
        <v>45495</v>
      </c>
      <c r="F94" s="1" t="s">
        <v>851</v>
      </c>
      <c r="G94" s="10">
        <v>1</v>
      </c>
      <c r="H94" s="12">
        <v>3533.05</v>
      </c>
      <c r="I94" s="10">
        <v>0</v>
      </c>
      <c r="J94" s="1" t="s">
        <v>852</v>
      </c>
      <c r="K94" s="12">
        <v>0</v>
      </c>
      <c r="L94" s="12">
        <v>1792.42</v>
      </c>
      <c r="M94" s="12">
        <v>0</v>
      </c>
      <c r="N94" s="12">
        <v>0</v>
      </c>
      <c r="O94" s="12">
        <v>0</v>
      </c>
    </row>
    <row r="95" spans="1:15" ht="12.75" customHeight="1">
      <c r="A95" s="1" t="s">
        <v>105</v>
      </c>
      <c r="B95" s="1" t="s">
        <v>972</v>
      </c>
      <c r="C95" s="1" t="s">
        <v>866</v>
      </c>
      <c r="D95" s="10">
        <v>0</v>
      </c>
      <c r="E95" s="11">
        <v>44587</v>
      </c>
      <c r="F95" s="1" t="s">
        <v>880</v>
      </c>
      <c r="G95" s="10">
        <v>1</v>
      </c>
      <c r="H95" s="12">
        <v>2720.45</v>
      </c>
      <c r="I95" s="10">
        <v>0</v>
      </c>
      <c r="J95" s="1" t="s">
        <v>852</v>
      </c>
      <c r="K95" s="12">
        <v>0</v>
      </c>
      <c r="L95" s="12">
        <v>5722.14</v>
      </c>
      <c r="M95" s="12">
        <v>0</v>
      </c>
      <c r="N95" s="12">
        <v>0</v>
      </c>
      <c r="O95" s="12">
        <v>0</v>
      </c>
    </row>
    <row r="96" spans="1:15" ht="12.75" customHeight="1">
      <c r="A96" s="1" t="s">
        <v>106</v>
      </c>
      <c r="B96" s="1" t="s">
        <v>973</v>
      </c>
      <c r="C96" s="1" t="s">
        <v>866</v>
      </c>
      <c r="D96" s="10">
        <v>0</v>
      </c>
      <c r="E96" s="11">
        <v>44928</v>
      </c>
      <c r="F96" s="1" t="s">
        <v>851</v>
      </c>
      <c r="G96" s="10">
        <v>1</v>
      </c>
      <c r="H96" s="12">
        <v>2720.45</v>
      </c>
      <c r="I96" s="10">
        <v>0</v>
      </c>
      <c r="J96" s="1" t="s">
        <v>852</v>
      </c>
      <c r="K96" s="12">
        <v>0</v>
      </c>
      <c r="L96" s="12">
        <v>4626.6899999999996</v>
      </c>
      <c r="M96" s="12">
        <v>0</v>
      </c>
      <c r="N96" s="12">
        <v>0</v>
      </c>
      <c r="O96" s="12">
        <v>0</v>
      </c>
    </row>
    <row r="97" spans="1:15" ht="12.75" customHeight="1">
      <c r="A97" s="1" t="s">
        <v>107</v>
      </c>
      <c r="B97" s="1" t="s">
        <v>974</v>
      </c>
      <c r="C97" s="1" t="s">
        <v>866</v>
      </c>
      <c r="D97" s="10">
        <v>0</v>
      </c>
      <c r="E97" s="11">
        <v>44531</v>
      </c>
      <c r="F97" s="1" t="s">
        <v>851</v>
      </c>
      <c r="G97" s="10">
        <v>1</v>
      </c>
      <c r="H97" s="12">
        <v>2720.45</v>
      </c>
      <c r="I97" s="10">
        <v>0</v>
      </c>
      <c r="J97" s="1" t="s">
        <v>852</v>
      </c>
      <c r="K97" s="12">
        <v>0</v>
      </c>
      <c r="L97" s="12">
        <v>4127.25</v>
      </c>
      <c r="M97" s="12">
        <v>0</v>
      </c>
      <c r="N97" s="12">
        <v>0</v>
      </c>
      <c r="O97" s="12">
        <v>0</v>
      </c>
    </row>
    <row r="98" spans="1:15" ht="12.75" customHeight="1">
      <c r="A98" s="1" t="s">
        <v>108</v>
      </c>
      <c r="B98" s="1" t="s">
        <v>975</v>
      </c>
      <c r="C98" s="1" t="s">
        <v>866</v>
      </c>
      <c r="D98" s="10">
        <v>0</v>
      </c>
      <c r="E98" s="11">
        <v>44532</v>
      </c>
      <c r="F98" s="1" t="s">
        <v>851</v>
      </c>
      <c r="G98" s="10">
        <v>1</v>
      </c>
      <c r="H98" s="12">
        <v>2720.45</v>
      </c>
      <c r="I98" s="10">
        <v>0</v>
      </c>
      <c r="J98" s="1" t="s">
        <v>852</v>
      </c>
      <c r="K98" s="12">
        <v>0</v>
      </c>
      <c r="L98" s="12">
        <v>4422.93</v>
      </c>
      <c r="M98" s="12">
        <v>0</v>
      </c>
      <c r="N98" s="12">
        <v>0</v>
      </c>
      <c r="O98" s="12">
        <v>0</v>
      </c>
    </row>
    <row r="99" spans="1:15" ht="12.75" customHeight="1">
      <c r="A99" s="1" t="s">
        <v>109</v>
      </c>
      <c r="B99" s="1" t="s">
        <v>976</v>
      </c>
      <c r="C99" s="1" t="s">
        <v>866</v>
      </c>
      <c r="D99" s="10">
        <v>0</v>
      </c>
      <c r="E99" s="11">
        <v>44593</v>
      </c>
      <c r="F99" s="1" t="s">
        <v>851</v>
      </c>
      <c r="G99" s="10">
        <v>1</v>
      </c>
      <c r="H99" s="12">
        <v>2720.45</v>
      </c>
      <c r="I99" s="10">
        <v>0</v>
      </c>
      <c r="J99" s="1" t="s">
        <v>852</v>
      </c>
      <c r="K99" s="12">
        <v>0</v>
      </c>
      <c r="L99" s="12">
        <v>4058.92</v>
      </c>
      <c r="M99" s="12">
        <v>0</v>
      </c>
      <c r="N99" s="12">
        <v>0</v>
      </c>
      <c r="O99" s="12">
        <v>0</v>
      </c>
    </row>
    <row r="100" spans="1:15" ht="12.75" customHeight="1">
      <c r="A100" s="1" t="s">
        <v>110</v>
      </c>
      <c r="B100" s="1" t="s">
        <v>977</v>
      </c>
      <c r="C100" s="1" t="s">
        <v>866</v>
      </c>
      <c r="D100" s="10">
        <v>0</v>
      </c>
      <c r="E100" s="11">
        <v>44977</v>
      </c>
      <c r="F100" s="1" t="s">
        <v>880</v>
      </c>
      <c r="G100" s="10">
        <v>1</v>
      </c>
      <c r="H100" s="12">
        <v>2720.45</v>
      </c>
      <c r="I100" s="10">
        <v>0</v>
      </c>
      <c r="J100" s="1" t="s">
        <v>852</v>
      </c>
      <c r="K100" s="12">
        <v>0</v>
      </c>
      <c r="L100" s="12">
        <v>4058.93</v>
      </c>
      <c r="M100" s="12">
        <v>0</v>
      </c>
      <c r="N100" s="12">
        <v>0</v>
      </c>
      <c r="O100" s="12">
        <v>0</v>
      </c>
    </row>
    <row r="101" spans="1:15" ht="12.75" customHeight="1">
      <c r="A101" s="1" t="s">
        <v>111</v>
      </c>
      <c r="B101" s="1" t="s">
        <v>978</v>
      </c>
      <c r="C101" s="1" t="s">
        <v>866</v>
      </c>
      <c r="D101" s="10">
        <v>1</v>
      </c>
      <c r="E101" s="11">
        <v>45222</v>
      </c>
      <c r="F101" s="1" t="s">
        <v>979</v>
      </c>
      <c r="G101" s="10">
        <v>1</v>
      </c>
      <c r="H101" s="12">
        <v>2720.45</v>
      </c>
      <c r="I101" s="10">
        <v>0</v>
      </c>
      <c r="J101" s="1" t="s">
        <v>852</v>
      </c>
      <c r="K101" s="12">
        <v>0</v>
      </c>
      <c r="L101" s="12">
        <v>4058.93</v>
      </c>
      <c r="M101" s="12">
        <v>0</v>
      </c>
      <c r="N101" s="12">
        <v>0</v>
      </c>
      <c r="O101" s="12">
        <v>0</v>
      </c>
    </row>
    <row r="102" spans="1:15" ht="12.75" customHeight="1">
      <c r="A102" s="1" t="s">
        <v>112</v>
      </c>
      <c r="B102" s="1" t="s">
        <v>980</v>
      </c>
      <c r="C102" s="1" t="s">
        <v>916</v>
      </c>
      <c r="D102" s="10">
        <v>0</v>
      </c>
      <c r="E102" s="11">
        <v>45602</v>
      </c>
      <c r="F102" s="1" t="s">
        <v>851</v>
      </c>
      <c r="G102" s="10">
        <v>1</v>
      </c>
      <c r="H102" s="12">
        <v>1895</v>
      </c>
      <c r="I102" s="10">
        <v>0</v>
      </c>
      <c r="J102" s="1" t="s">
        <v>852</v>
      </c>
      <c r="K102" s="12">
        <v>0</v>
      </c>
      <c r="L102" s="12">
        <v>385.19</v>
      </c>
      <c r="M102" s="12">
        <v>0</v>
      </c>
      <c r="N102" s="12">
        <v>0</v>
      </c>
      <c r="O102" s="12">
        <v>0</v>
      </c>
    </row>
    <row r="103" spans="1:15" ht="12.75" customHeight="1">
      <c r="A103" s="1" t="s">
        <v>113</v>
      </c>
      <c r="B103" s="1" t="s">
        <v>981</v>
      </c>
      <c r="C103" s="1" t="s">
        <v>982</v>
      </c>
      <c r="D103" s="10">
        <v>0</v>
      </c>
      <c r="E103" s="11">
        <v>45061</v>
      </c>
      <c r="F103" s="1" t="s">
        <v>851</v>
      </c>
      <c r="G103" s="10">
        <v>1</v>
      </c>
      <c r="H103" s="12">
        <v>4318.18</v>
      </c>
      <c r="I103" s="10">
        <v>0</v>
      </c>
      <c r="J103" s="1" t="s">
        <v>852</v>
      </c>
      <c r="K103" s="12">
        <v>0</v>
      </c>
      <c r="L103" s="12">
        <v>5100.18</v>
      </c>
      <c r="M103" s="12">
        <v>0</v>
      </c>
      <c r="N103" s="12">
        <v>0</v>
      </c>
      <c r="O103" s="12">
        <v>0</v>
      </c>
    </row>
    <row r="104" spans="1:15" ht="12.75" customHeight="1">
      <c r="A104" s="1" t="s">
        <v>114</v>
      </c>
      <c r="B104" s="1" t="s">
        <v>983</v>
      </c>
      <c r="C104" s="1" t="s">
        <v>866</v>
      </c>
      <c r="D104" s="10">
        <v>2</v>
      </c>
      <c r="E104" s="11">
        <v>44723</v>
      </c>
      <c r="F104" s="1" t="s">
        <v>851</v>
      </c>
      <c r="G104" s="10">
        <v>1</v>
      </c>
      <c r="H104" s="12">
        <v>2720.45</v>
      </c>
      <c r="I104" s="10">
        <v>0</v>
      </c>
      <c r="J104" s="1" t="s">
        <v>852</v>
      </c>
      <c r="K104" s="12">
        <v>0</v>
      </c>
      <c r="L104" s="12">
        <v>4058.92</v>
      </c>
      <c r="M104" s="12">
        <v>0</v>
      </c>
      <c r="N104" s="12">
        <v>0</v>
      </c>
      <c r="O104" s="12">
        <v>0</v>
      </c>
    </row>
    <row r="105" spans="1:15" ht="12.75" customHeight="1">
      <c r="A105" s="1" t="s">
        <v>115</v>
      </c>
      <c r="B105" s="1" t="s">
        <v>984</v>
      </c>
      <c r="C105" s="1" t="s">
        <v>866</v>
      </c>
      <c r="D105" s="10">
        <v>2</v>
      </c>
      <c r="E105" s="11">
        <v>44998</v>
      </c>
      <c r="F105" s="1" t="s">
        <v>979</v>
      </c>
      <c r="G105" s="10">
        <v>1</v>
      </c>
      <c r="H105" s="12">
        <v>2720.45</v>
      </c>
      <c r="I105" s="10">
        <v>0</v>
      </c>
      <c r="J105" s="1" t="s">
        <v>852</v>
      </c>
      <c r="K105" s="12">
        <v>0</v>
      </c>
      <c r="L105" s="12">
        <v>4677</v>
      </c>
      <c r="M105" s="12">
        <v>0</v>
      </c>
      <c r="N105" s="12">
        <v>0</v>
      </c>
      <c r="O105" s="12">
        <v>0</v>
      </c>
    </row>
    <row r="106" spans="1:15" ht="12.75" customHeight="1">
      <c r="A106" s="1" t="s">
        <v>116</v>
      </c>
      <c r="B106" s="1" t="s">
        <v>985</v>
      </c>
      <c r="C106" s="1" t="s">
        <v>986</v>
      </c>
      <c r="D106" s="10">
        <v>0</v>
      </c>
      <c r="E106" s="11">
        <v>45201</v>
      </c>
      <c r="F106" s="1" t="s">
        <v>851</v>
      </c>
      <c r="G106" s="10">
        <v>1</v>
      </c>
      <c r="H106" s="12">
        <v>5520.93</v>
      </c>
      <c r="I106" s="10">
        <v>0</v>
      </c>
      <c r="J106" s="1" t="s">
        <v>852</v>
      </c>
      <c r="K106" s="12">
        <v>0</v>
      </c>
      <c r="L106" s="12">
        <v>7034.22</v>
      </c>
      <c r="M106" s="12">
        <v>0</v>
      </c>
      <c r="N106" s="12">
        <v>0</v>
      </c>
      <c r="O106" s="12">
        <v>0</v>
      </c>
    </row>
    <row r="107" spans="1:15" ht="12.75" customHeight="1">
      <c r="A107" s="1" t="s">
        <v>117</v>
      </c>
      <c r="B107" s="1" t="s">
        <v>987</v>
      </c>
      <c r="C107" s="1" t="s">
        <v>988</v>
      </c>
      <c r="D107" s="10">
        <v>0</v>
      </c>
      <c r="E107" s="11">
        <v>44970</v>
      </c>
      <c r="F107" s="1" t="s">
        <v>851</v>
      </c>
      <c r="G107" s="10">
        <v>1</v>
      </c>
      <c r="H107" s="12">
        <v>7233.89</v>
      </c>
      <c r="I107" s="10">
        <v>0</v>
      </c>
      <c r="J107" s="1" t="s">
        <v>852</v>
      </c>
      <c r="K107" s="12">
        <v>0</v>
      </c>
      <c r="L107" s="12">
        <v>9452.7199999999993</v>
      </c>
      <c r="M107" s="12">
        <v>0</v>
      </c>
      <c r="N107" s="12">
        <v>0</v>
      </c>
      <c r="O107" s="12">
        <v>0</v>
      </c>
    </row>
    <row r="108" spans="1:15" ht="12.75" customHeight="1">
      <c r="A108" s="1" t="s">
        <v>118</v>
      </c>
      <c r="B108" s="1" t="s">
        <v>989</v>
      </c>
      <c r="C108" s="1" t="s">
        <v>866</v>
      </c>
      <c r="D108" s="10">
        <v>0</v>
      </c>
      <c r="E108" s="11">
        <v>44727</v>
      </c>
      <c r="F108" s="1" t="s">
        <v>880</v>
      </c>
      <c r="G108" s="10">
        <v>1</v>
      </c>
      <c r="H108" s="12">
        <v>2720.45</v>
      </c>
      <c r="I108" s="10">
        <v>0</v>
      </c>
      <c r="J108" s="1" t="s">
        <v>852</v>
      </c>
      <c r="K108" s="12">
        <v>0</v>
      </c>
      <c r="L108" s="12">
        <v>4341.32</v>
      </c>
      <c r="M108" s="12">
        <v>0</v>
      </c>
      <c r="N108" s="12">
        <v>0</v>
      </c>
      <c r="O108" s="12">
        <v>0</v>
      </c>
    </row>
    <row r="109" spans="1:15" ht="12.75" customHeight="1">
      <c r="A109" s="1" t="s">
        <v>119</v>
      </c>
      <c r="B109" s="1" t="s">
        <v>990</v>
      </c>
      <c r="C109" s="1" t="s">
        <v>923</v>
      </c>
      <c r="D109" s="10">
        <v>2</v>
      </c>
      <c r="E109" s="11">
        <v>44532</v>
      </c>
      <c r="F109" s="1" t="s">
        <v>932</v>
      </c>
      <c r="G109" s="10">
        <v>1</v>
      </c>
      <c r="H109" s="12">
        <v>1895</v>
      </c>
      <c r="I109" s="10">
        <v>0</v>
      </c>
      <c r="J109" s="1" t="s">
        <v>852</v>
      </c>
      <c r="K109" s="12">
        <v>0</v>
      </c>
      <c r="L109" s="12">
        <v>1516.47</v>
      </c>
      <c r="M109" s="12">
        <v>0</v>
      </c>
      <c r="N109" s="12">
        <v>0</v>
      </c>
      <c r="O109" s="12">
        <v>0</v>
      </c>
    </row>
    <row r="110" spans="1:15" ht="12.75" customHeight="1">
      <c r="A110" s="1" t="s">
        <v>120</v>
      </c>
      <c r="B110" s="1" t="s">
        <v>991</v>
      </c>
      <c r="C110" s="1" t="s">
        <v>866</v>
      </c>
      <c r="D110" s="10">
        <v>0</v>
      </c>
      <c r="E110" s="11">
        <v>45026</v>
      </c>
      <c r="F110" s="1" t="s">
        <v>851</v>
      </c>
      <c r="G110" s="10">
        <v>1</v>
      </c>
      <c r="H110" s="12">
        <v>2720.45</v>
      </c>
      <c r="I110" s="10">
        <v>0</v>
      </c>
      <c r="J110" s="1" t="s">
        <v>852</v>
      </c>
      <c r="K110" s="12">
        <v>0</v>
      </c>
      <c r="L110" s="12">
        <v>4058.93</v>
      </c>
      <c r="M110" s="12">
        <v>0</v>
      </c>
      <c r="N110" s="12">
        <v>0</v>
      </c>
      <c r="O110" s="12">
        <v>0</v>
      </c>
    </row>
    <row r="111" spans="1:15" ht="12.75" customHeight="1">
      <c r="A111" s="1" t="s">
        <v>121</v>
      </c>
      <c r="B111" s="1" t="s">
        <v>992</v>
      </c>
      <c r="C111" s="1" t="s">
        <v>993</v>
      </c>
      <c r="D111" s="10">
        <v>1</v>
      </c>
      <c r="E111" s="11">
        <v>44950</v>
      </c>
      <c r="F111" s="1" t="s">
        <v>851</v>
      </c>
      <c r="G111" s="10">
        <v>1</v>
      </c>
      <c r="H111" s="12">
        <v>1895</v>
      </c>
      <c r="I111" s="10">
        <v>0</v>
      </c>
      <c r="J111" s="1" t="s">
        <v>852</v>
      </c>
      <c r="K111" s="12">
        <v>0</v>
      </c>
      <c r="L111" s="12">
        <v>2311.12</v>
      </c>
      <c r="M111" s="12">
        <v>0</v>
      </c>
      <c r="N111" s="12">
        <v>0</v>
      </c>
      <c r="O111" s="12">
        <v>0</v>
      </c>
    </row>
    <row r="112" spans="1:15" ht="12.75" customHeight="1">
      <c r="A112" s="1" t="s">
        <v>122</v>
      </c>
      <c r="B112" s="1" t="s">
        <v>994</v>
      </c>
      <c r="C112" s="1" t="s">
        <v>995</v>
      </c>
      <c r="D112" s="10">
        <v>0</v>
      </c>
      <c r="E112" s="11">
        <v>44586</v>
      </c>
      <c r="F112" s="1" t="s">
        <v>932</v>
      </c>
      <c r="G112" s="10">
        <v>1</v>
      </c>
      <c r="H112" s="12">
        <v>4316.08</v>
      </c>
      <c r="I112" s="10">
        <v>0</v>
      </c>
      <c r="J112" s="1" t="s">
        <v>852</v>
      </c>
      <c r="K112" s="12">
        <v>0</v>
      </c>
      <c r="L112" s="12">
        <v>4899.2700000000004</v>
      </c>
      <c r="M112" s="12">
        <v>0</v>
      </c>
      <c r="N112" s="12">
        <v>0</v>
      </c>
      <c r="O112" s="12">
        <v>0</v>
      </c>
    </row>
    <row r="113" spans="1:15" ht="12.75" customHeight="1">
      <c r="A113" s="1" t="s">
        <v>123</v>
      </c>
      <c r="B113" s="1" t="s">
        <v>996</v>
      </c>
      <c r="C113" s="1" t="s">
        <v>863</v>
      </c>
      <c r="D113" s="10">
        <v>0</v>
      </c>
      <c r="E113" s="11">
        <v>45593</v>
      </c>
      <c r="F113" s="1" t="s">
        <v>851</v>
      </c>
      <c r="G113" s="10">
        <v>1</v>
      </c>
      <c r="H113" s="12">
        <v>2720.45</v>
      </c>
      <c r="I113" s="10">
        <v>0</v>
      </c>
      <c r="J113" s="1" t="s">
        <v>852</v>
      </c>
      <c r="K113" s="12">
        <v>0</v>
      </c>
      <c r="L113" s="12">
        <v>1452.48</v>
      </c>
      <c r="M113" s="12">
        <v>0</v>
      </c>
      <c r="N113" s="12">
        <v>0</v>
      </c>
      <c r="O113" s="12">
        <v>0</v>
      </c>
    </row>
    <row r="114" spans="1:15" ht="12.75" customHeight="1">
      <c r="A114" s="1" t="s">
        <v>124</v>
      </c>
      <c r="B114" s="1" t="s">
        <v>997</v>
      </c>
      <c r="C114" s="1" t="s">
        <v>863</v>
      </c>
      <c r="D114" s="10">
        <v>1</v>
      </c>
      <c r="E114" s="11">
        <v>45327</v>
      </c>
      <c r="F114" s="1" t="s">
        <v>851</v>
      </c>
      <c r="G114" s="10">
        <v>1</v>
      </c>
      <c r="H114" s="12">
        <v>2720.45</v>
      </c>
      <c r="I114" s="10">
        <v>0</v>
      </c>
      <c r="J114" s="1" t="s">
        <v>852</v>
      </c>
      <c r="K114" s="12">
        <v>0</v>
      </c>
      <c r="L114" s="12">
        <v>3793.58</v>
      </c>
      <c r="M114" s="12">
        <v>0</v>
      </c>
      <c r="N114" s="12">
        <v>0</v>
      </c>
      <c r="O114" s="12">
        <v>0</v>
      </c>
    </row>
    <row r="115" spans="1:15" ht="12.75" customHeight="1">
      <c r="A115" s="1" t="s">
        <v>125</v>
      </c>
      <c r="B115" s="1" t="s">
        <v>998</v>
      </c>
      <c r="C115" s="1" t="s">
        <v>916</v>
      </c>
      <c r="D115" s="10">
        <v>0</v>
      </c>
      <c r="E115" s="11">
        <v>45635</v>
      </c>
      <c r="F115" s="1" t="s">
        <v>851</v>
      </c>
      <c r="G115" s="10">
        <v>1</v>
      </c>
      <c r="H115" s="12">
        <v>1895</v>
      </c>
      <c r="I115" s="10">
        <v>0</v>
      </c>
      <c r="J115" s="1" t="s">
        <v>852</v>
      </c>
      <c r="K115" s="12">
        <v>0</v>
      </c>
      <c r="L115" s="12">
        <v>192.6</v>
      </c>
      <c r="M115" s="12">
        <v>0</v>
      </c>
      <c r="N115" s="12">
        <v>0</v>
      </c>
      <c r="O115" s="12">
        <v>0</v>
      </c>
    </row>
    <row r="116" spans="1:15" ht="12.75" customHeight="1">
      <c r="A116" s="1" t="s">
        <v>126</v>
      </c>
      <c r="B116" s="1" t="s">
        <v>999</v>
      </c>
      <c r="C116" s="1" t="s">
        <v>866</v>
      </c>
      <c r="D116" s="10">
        <v>0</v>
      </c>
      <c r="E116" s="11">
        <v>44942</v>
      </c>
      <c r="F116" s="1" t="s">
        <v>851</v>
      </c>
      <c r="G116" s="10">
        <v>1</v>
      </c>
      <c r="H116" s="12">
        <v>2720.45</v>
      </c>
      <c r="I116" s="10">
        <v>0</v>
      </c>
      <c r="J116" s="1" t="s">
        <v>852</v>
      </c>
      <c r="K116" s="12">
        <v>0</v>
      </c>
      <c r="L116" s="12">
        <v>4370.4399999999996</v>
      </c>
      <c r="M116" s="12">
        <v>0</v>
      </c>
      <c r="N116" s="12">
        <v>0</v>
      </c>
      <c r="O116" s="12">
        <v>0</v>
      </c>
    </row>
    <row r="117" spans="1:15" ht="12.75" customHeight="1">
      <c r="A117" s="1" t="s">
        <v>127</v>
      </c>
      <c r="B117" s="1" t="s">
        <v>1000</v>
      </c>
      <c r="C117" s="1" t="s">
        <v>870</v>
      </c>
      <c r="D117" s="10">
        <v>0</v>
      </c>
      <c r="E117" s="11">
        <v>44533</v>
      </c>
      <c r="F117" s="1" t="s">
        <v>851</v>
      </c>
      <c r="G117" s="10">
        <v>1</v>
      </c>
      <c r="H117" s="12">
        <v>4198.96</v>
      </c>
      <c r="I117" s="10">
        <v>0</v>
      </c>
      <c r="J117" s="1" t="s">
        <v>852</v>
      </c>
      <c r="K117" s="12">
        <v>0</v>
      </c>
      <c r="L117" s="12">
        <v>5709.15</v>
      </c>
      <c r="M117" s="12">
        <v>0</v>
      </c>
      <c r="N117" s="12">
        <v>0</v>
      </c>
      <c r="O117" s="12">
        <v>0</v>
      </c>
    </row>
    <row r="118" spans="1:15" ht="12.75" customHeight="1">
      <c r="A118" s="1" t="s">
        <v>128</v>
      </c>
      <c r="B118" s="1" t="s">
        <v>1001</v>
      </c>
      <c r="C118" s="1" t="s">
        <v>863</v>
      </c>
      <c r="D118" s="10">
        <v>1</v>
      </c>
      <c r="E118" s="11">
        <v>45446</v>
      </c>
      <c r="F118" s="1" t="s">
        <v>851</v>
      </c>
      <c r="G118" s="10">
        <v>1</v>
      </c>
      <c r="H118" s="12">
        <v>2720.45</v>
      </c>
      <c r="I118" s="10">
        <v>0</v>
      </c>
      <c r="J118" s="1" t="s">
        <v>852</v>
      </c>
      <c r="K118" s="12">
        <v>0</v>
      </c>
      <c r="L118" s="12">
        <v>3028.76</v>
      </c>
      <c r="M118" s="12">
        <v>0</v>
      </c>
      <c r="N118" s="12">
        <v>0</v>
      </c>
      <c r="O118" s="12">
        <v>0</v>
      </c>
    </row>
    <row r="119" spans="1:15" ht="12.75" customHeight="1">
      <c r="A119" s="1" t="s">
        <v>129</v>
      </c>
      <c r="B119" s="1" t="s">
        <v>1002</v>
      </c>
      <c r="C119" s="1" t="s">
        <v>856</v>
      </c>
      <c r="D119" s="10">
        <v>0</v>
      </c>
      <c r="E119" s="11">
        <v>44963</v>
      </c>
      <c r="F119" s="1" t="s">
        <v>851</v>
      </c>
      <c r="G119" s="10">
        <v>1</v>
      </c>
      <c r="H119" s="12">
        <v>5052.8500000000004</v>
      </c>
      <c r="I119" s="10">
        <v>0</v>
      </c>
      <c r="J119" s="1" t="s">
        <v>852</v>
      </c>
      <c r="K119" s="12">
        <v>0</v>
      </c>
      <c r="L119" s="12">
        <v>5679.5</v>
      </c>
      <c r="M119" s="12">
        <v>0</v>
      </c>
      <c r="N119" s="12">
        <v>0</v>
      </c>
      <c r="O119" s="12">
        <v>0</v>
      </c>
    </row>
    <row r="120" spans="1:15" ht="12.75" customHeight="1">
      <c r="A120" s="1" t="s">
        <v>130</v>
      </c>
      <c r="B120" s="1" t="s">
        <v>1003</v>
      </c>
      <c r="C120" s="1" t="s">
        <v>863</v>
      </c>
      <c r="D120" s="10">
        <v>0</v>
      </c>
      <c r="E120" s="11">
        <v>45488</v>
      </c>
      <c r="F120" s="1" t="s">
        <v>851</v>
      </c>
      <c r="G120" s="10">
        <v>1</v>
      </c>
      <c r="H120" s="12">
        <v>2720.45</v>
      </c>
      <c r="I120" s="10">
        <v>0</v>
      </c>
      <c r="J120" s="1" t="s">
        <v>852</v>
      </c>
      <c r="K120" s="12">
        <v>0</v>
      </c>
      <c r="L120" s="12">
        <v>2466.8200000000002</v>
      </c>
      <c r="M120" s="12">
        <v>0</v>
      </c>
      <c r="N120" s="12">
        <v>0</v>
      </c>
      <c r="O120" s="12">
        <v>0</v>
      </c>
    </row>
    <row r="121" spans="1:15" ht="12.75" customHeight="1">
      <c r="A121" s="1" t="s">
        <v>131</v>
      </c>
      <c r="B121" s="1" t="s">
        <v>1004</v>
      </c>
      <c r="C121" s="1" t="s">
        <v>861</v>
      </c>
      <c r="D121" s="10">
        <v>2</v>
      </c>
      <c r="E121" s="11">
        <v>44727</v>
      </c>
      <c r="F121" s="1" t="s">
        <v>851</v>
      </c>
      <c r="G121" s="10">
        <v>1</v>
      </c>
      <c r="H121" s="12">
        <v>3533.05</v>
      </c>
      <c r="I121" s="10">
        <v>0</v>
      </c>
      <c r="J121" s="1" t="s">
        <v>852</v>
      </c>
      <c r="K121" s="12">
        <v>0</v>
      </c>
      <c r="L121" s="12">
        <v>4879.8500000000004</v>
      </c>
      <c r="M121" s="12">
        <v>0</v>
      </c>
      <c r="N121" s="12">
        <v>0</v>
      </c>
      <c r="O121" s="12">
        <v>0</v>
      </c>
    </row>
    <row r="122" spans="1:15" ht="12.75" customHeight="1">
      <c r="A122" s="1" t="s">
        <v>132</v>
      </c>
      <c r="B122" s="1" t="s">
        <v>1005</v>
      </c>
      <c r="C122" s="1" t="s">
        <v>866</v>
      </c>
      <c r="D122" s="10">
        <v>0</v>
      </c>
      <c r="E122" s="11">
        <v>44531</v>
      </c>
      <c r="F122" s="1" t="s">
        <v>851</v>
      </c>
      <c r="G122" s="10">
        <v>1</v>
      </c>
      <c r="H122" s="12">
        <v>2720.45</v>
      </c>
      <c r="I122" s="10">
        <v>0</v>
      </c>
      <c r="J122" s="1" t="s">
        <v>852</v>
      </c>
      <c r="K122" s="12">
        <v>0</v>
      </c>
      <c r="L122" s="12">
        <v>4140.53</v>
      </c>
      <c r="M122" s="12">
        <v>0</v>
      </c>
      <c r="N122" s="12">
        <v>0</v>
      </c>
      <c r="O122" s="12">
        <v>0</v>
      </c>
    </row>
    <row r="123" spans="1:15" ht="12.75" customHeight="1">
      <c r="A123" s="1" t="s">
        <v>133</v>
      </c>
      <c r="B123" s="1" t="s">
        <v>1006</v>
      </c>
      <c r="C123" s="1" t="s">
        <v>1007</v>
      </c>
      <c r="D123" s="10">
        <v>0</v>
      </c>
      <c r="E123" s="11">
        <v>45454</v>
      </c>
      <c r="F123" s="1" t="s">
        <v>851</v>
      </c>
      <c r="G123" s="10">
        <v>1</v>
      </c>
      <c r="H123" s="12">
        <v>1834.38</v>
      </c>
      <c r="I123" s="10">
        <v>0</v>
      </c>
      <c r="J123" s="1" t="s">
        <v>852</v>
      </c>
      <c r="K123" s="12">
        <v>0</v>
      </c>
      <c r="L123" s="12">
        <v>1310.44</v>
      </c>
      <c r="M123" s="12">
        <v>0</v>
      </c>
      <c r="N123" s="12">
        <v>0</v>
      </c>
      <c r="O123" s="12">
        <v>0</v>
      </c>
    </row>
    <row r="124" spans="1:15" ht="12.75" customHeight="1">
      <c r="A124" s="1" t="s">
        <v>134</v>
      </c>
      <c r="B124" s="1" t="s">
        <v>1008</v>
      </c>
      <c r="C124" s="1" t="s">
        <v>870</v>
      </c>
      <c r="D124" s="10">
        <v>0</v>
      </c>
      <c r="E124" s="11">
        <v>44935</v>
      </c>
      <c r="F124" s="1" t="s">
        <v>851</v>
      </c>
      <c r="G124" s="10">
        <v>1</v>
      </c>
      <c r="H124" s="12">
        <v>4198.96</v>
      </c>
      <c r="I124" s="10">
        <v>0</v>
      </c>
      <c r="J124" s="1" t="s">
        <v>852</v>
      </c>
      <c r="K124" s="12">
        <v>0</v>
      </c>
      <c r="L124" s="12">
        <v>5598.67</v>
      </c>
      <c r="M124" s="12">
        <v>0</v>
      </c>
      <c r="N124" s="12">
        <v>0</v>
      </c>
      <c r="O124" s="12">
        <v>0</v>
      </c>
    </row>
    <row r="125" spans="1:15" ht="12.75" customHeight="1">
      <c r="A125" s="1" t="s">
        <v>135</v>
      </c>
      <c r="B125" s="1" t="s">
        <v>1009</v>
      </c>
      <c r="C125" s="1" t="s">
        <v>923</v>
      </c>
      <c r="D125" s="10">
        <v>2</v>
      </c>
      <c r="E125" s="11">
        <v>44532</v>
      </c>
      <c r="F125" s="1" t="s">
        <v>851</v>
      </c>
      <c r="G125" s="10">
        <v>1</v>
      </c>
      <c r="H125" s="12">
        <v>1895</v>
      </c>
      <c r="I125" s="10">
        <v>0</v>
      </c>
      <c r="J125" s="1" t="s">
        <v>852</v>
      </c>
      <c r="K125" s="12">
        <v>0</v>
      </c>
      <c r="L125" s="12">
        <v>2367.9699999999998</v>
      </c>
      <c r="M125" s="12">
        <v>0</v>
      </c>
      <c r="N125" s="12">
        <v>0</v>
      </c>
      <c r="O125" s="12">
        <v>0</v>
      </c>
    </row>
    <row r="126" spans="1:15" ht="12.75" customHeight="1">
      <c r="A126" s="1" t="s">
        <v>136</v>
      </c>
      <c r="B126" s="1" t="s">
        <v>1010</v>
      </c>
      <c r="C126" s="1" t="s">
        <v>866</v>
      </c>
      <c r="D126" s="10">
        <v>1</v>
      </c>
      <c r="E126" s="11">
        <v>44588</v>
      </c>
      <c r="F126" s="1" t="s">
        <v>932</v>
      </c>
      <c r="G126" s="10">
        <v>1</v>
      </c>
      <c r="H126" s="12">
        <v>2720.45</v>
      </c>
      <c r="I126" s="10">
        <v>0</v>
      </c>
      <c r="J126" s="1" t="s">
        <v>852</v>
      </c>
      <c r="K126" s="12">
        <v>0</v>
      </c>
      <c r="L126" s="12">
        <v>4237.3599999999997</v>
      </c>
      <c r="M126" s="12">
        <v>0</v>
      </c>
      <c r="N126" s="12">
        <v>0</v>
      </c>
      <c r="O126" s="12">
        <v>0</v>
      </c>
    </row>
    <row r="127" spans="1:15" ht="12.75" customHeight="1">
      <c r="A127" s="1" t="s">
        <v>137</v>
      </c>
      <c r="B127" s="1" t="s">
        <v>1011</v>
      </c>
      <c r="C127" s="1" t="s">
        <v>878</v>
      </c>
      <c r="D127" s="10">
        <v>0</v>
      </c>
      <c r="E127" s="11">
        <v>45418</v>
      </c>
      <c r="F127" s="1" t="s">
        <v>851</v>
      </c>
      <c r="G127" s="10">
        <v>1</v>
      </c>
      <c r="H127" s="12">
        <v>1834.38</v>
      </c>
      <c r="I127" s="10">
        <v>0</v>
      </c>
      <c r="J127" s="1" t="s">
        <v>852</v>
      </c>
      <c r="K127" s="12">
        <v>0</v>
      </c>
      <c r="L127" s="12">
        <v>1493.74</v>
      </c>
      <c r="M127" s="12">
        <v>0</v>
      </c>
      <c r="N127" s="12">
        <v>0</v>
      </c>
      <c r="O127" s="12">
        <v>0</v>
      </c>
    </row>
    <row r="128" spans="1:15" ht="12.75" customHeight="1">
      <c r="A128" s="1" t="s">
        <v>138</v>
      </c>
      <c r="B128" s="1" t="s">
        <v>1012</v>
      </c>
      <c r="C128" s="1" t="s">
        <v>863</v>
      </c>
      <c r="D128" s="10">
        <v>2</v>
      </c>
      <c r="E128" s="11">
        <v>45363</v>
      </c>
      <c r="F128" s="1" t="s">
        <v>851</v>
      </c>
      <c r="G128" s="10">
        <v>1</v>
      </c>
      <c r="H128" s="12">
        <v>2720.45</v>
      </c>
      <c r="I128" s="10">
        <v>0</v>
      </c>
      <c r="J128" s="1" t="s">
        <v>852</v>
      </c>
      <c r="K128" s="12">
        <v>0</v>
      </c>
      <c r="L128" s="12">
        <v>3528.22</v>
      </c>
      <c r="M128" s="12">
        <v>0</v>
      </c>
      <c r="N128" s="12">
        <v>0</v>
      </c>
      <c r="O128" s="12">
        <v>0</v>
      </c>
    </row>
    <row r="129" spans="1:15" ht="12.75" customHeight="1">
      <c r="A129" s="1" t="s">
        <v>139</v>
      </c>
      <c r="B129" s="1" t="s">
        <v>1013</v>
      </c>
      <c r="C129" s="1" t="s">
        <v>863</v>
      </c>
      <c r="D129" s="10">
        <v>2</v>
      </c>
      <c r="E129" s="11">
        <v>45593</v>
      </c>
      <c r="F129" s="1" t="s">
        <v>851</v>
      </c>
      <c r="G129" s="10">
        <v>1</v>
      </c>
      <c r="H129" s="12">
        <v>2720.45</v>
      </c>
      <c r="I129" s="10">
        <v>0</v>
      </c>
      <c r="J129" s="1" t="s">
        <v>852</v>
      </c>
      <c r="K129" s="12">
        <v>0</v>
      </c>
      <c r="L129" s="12">
        <v>1452.48</v>
      </c>
      <c r="M129" s="12">
        <v>0</v>
      </c>
      <c r="N129" s="12">
        <v>0</v>
      </c>
      <c r="O129" s="12">
        <v>0</v>
      </c>
    </row>
    <row r="130" spans="1:15" ht="12.75" customHeight="1">
      <c r="A130" s="1" t="s">
        <v>140</v>
      </c>
      <c r="B130" s="1" t="s">
        <v>1014</v>
      </c>
      <c r="C130" s="1" t="s">
        <v>866</v>
      </c>
      <c r="D130" s="10">
        <v>1</v>
      </c>
      <c r="E130" s="11">
        <v>45026</v>
      </c>
      <c r="F130" s="1" t="s">
        <v>851</v>
      </c>
      <c r="G130" s="10">
        <v>1</v>
      </c>
      <c r="H130" s="12">
        <v>2720.45</v>
      </c>
      <c r="I130" s="10">
        <v>0</v>
      </c>
      <c r="J130" s="1" t="s">
        <v>852</v>
      </c>
      <c r="K130" s="12">
        <v>0</v>
      </c>
      <c r="L130" s="12">
        <v>4391.6499999999996</v>
      </c>
      <c r="M130" s="12">
        <v>0</v>
      </c>
      <c r="N130" s="12">
        <v>0</v>
      </c>
      <c r="O130" s="12">
        <v>0</v>
      </c>
    </row>
    <row r="131" spans="1:15" ht="12.75" customHeight="1">
      <c r="A131" s="1" t="s">
        <v>141</v>
      </c>
      <c r="B131" s="1" t="s">
        <v>1015</v>
      </c>
      <c r="C131" s="1" t="s">
        <v>866</v>
      </c>
      <c r="D131" s="10">
        <v>1</v>
      </c>
      <c r="E131" s="11">
        <v>44531</v>
      </c>
      <c r="F131" s="1" t="s">
        <v>851</v>
      </c>
      <c r="G131" s="10">
        <v>1</v>
      </c>
      <c r="H131" s="12">
        <v>2720.45</v>
      </c>
      <c r="I131" s="10">
        <v>0</v>
      </c>
      <c r="J131" s="1" t="s">
        <v>852</v>
      </c>
      <c r="K131" s="12">
        <v>0</v>
      </c>
      <c r="L131" s="12">
        <v>4941.68</v>
      </c>
      <c r="M131" s="12">
        <v>0</v>
      </c>
      <c r="N131" s="12">
        <v>0</v>
      </c>
      <c r="O131" s="12">
        <v>0</v>
      </c>
    </row>
    <row r="132" spans="1:15" ht="12.75" customHeight="1">
      <c r="A132" s="1" t="s">
        <v>142</v>
      </c>
      <c r="B132" s="1" t="s">
        <v>1016</v>
      </c>
      <c r="C132" s="1" t="s">
        <v>863</v>
      </c>
      <c r="D132" s="10">
        <v>1</v>
      </c>
      <c r="E132" s="11">
        <v>45342</v>
      </c>
      <c r="F132" s="1" t="s">
        <v>851</v>
      </c>
      <c r="G132" s="10">
        <v>1</v>
      </c>
      <c r="H132" s="12">
        <v>2720.45</v>
      </c>
      <c r="I132" s="10">
        <v>0</v>
      </c>
      <c r="J132" s="1" t="s">
        <v>852</v>
      </c>
      <c r="K132" s="12">
        <v>0</v>
      </c>
      <c r="L132" s="12">
        <v>3763.56</v>
      </c>
      <c r="M132" s="12">
        <v>0</v>
      </c>
      <c r="N132" s="12">
        <v>0</v>
      </c>
      <c r="O132" s="12">
        <v>0</v>
      </c>
    </row>
    <row r="133" spans="1:15" ht="12.75" customHeight="1">
      <c r="A133" s="1" t="s">
        <v>143</v>
      </c>
      <c r="B133" s="1" t="s">
        <v>1017</v>
      </c>
      <c r="C133" s="1" t="s">
        <v>878</v>
      </c>
      <c r="D133" s="10">
        <v>2</v>
      </c>
      <c r="E133" s="11">
        <v>45334</v>
      </c>
      <c r="F133" s="1" t="s">
        <v>851</v>
      </c>
      <c r="G133" s="10">
        <v>1</v>
      </c>
      <c r="H133" s="12">
        <v>1705.11</v>
      </c>
      <c r="I133" s="10">
        <v>0</v>
      </c>
      <c r="J133" s="1" t="s">
        <v>852</v>
      </c>
      <c r="K133" s="12">
        <v>0</v>
      </c>
      <c r="L133" s="12">
        <v>2262.06</v>
      </c>
      <c r="M133" s="12">
        <v>0</v>
      </c>
      <c r="N133" s="12">
        <v>0</v>
      </c>
      <c r="O133" s="12">
        <v>0</v>
      </c>
    </row>
    <row r="134" spans="1:15" ht="12.75" customHeight="1">
      <c r="A134" s="1" t="s">
        <v>144</v>
      </c>
      <c r="B134" s="1" t="s">
        <v>1018</v>
      </c>
      <c r="C134" s="1" t="s">
        <v>863</v>
      </c>
      <c r="D134" s="10">
        <v>0</v>
      </c>
      <c r="E134" s="11">
        <v>45397</v>
      </c>
      <c r="F134" s="1" t="s">
        <v>851</v>
      </c>
      <c r="G134" s="10">
        <v>1</v>
      </c>
      <c r="H134" s="12">
        <v>2720.45</v>
      </c>
      <c r="I134" s="10">
        <v>0</v>
      </c>
      <c r="J134" s="1" t="s">
        <v>852</v>
      </c>
      <c r="K134" s="12">
        <v>0</v>
      </c>
      <c r="L134" s="12">
        <v>3262.87</v>
      </c>
      <c r="M134" s="12">
        <v>0</v>
      </c>
      <c r="N134" s="12">
        <v>0</v>
      </c>
      <c r="O134" s="12">
        <v>0</v>
      </c>
    </row>
    <row r="135" spans="1:15" ht="12.75" customHeight="1">
      <c r="A135" s="1" t="s">
        <v>145</v>
      </c>
      <c r="B135" s="1" t="s">
        <v>1019</v>
      </c>
      <c r="C135" s="1" t="s">
        <v>866</v>
      </c>
      <c r="D135" s="10">
        <v>0</v>
      </c>
      <c r="E135" s="11">
        <v>44532</v>
      </c>
      <c r="F135" s="1" t="s">
        <v>851</v>
      </c>
      <c r="G135" s="10">
        <v>1</v>
      </c>
      <c r="H135" s="12">
        <v>2720.45</v>
      </c>
      <c r="I135" s="10">
        <v>0</v>
      </c>
      <c r="J135" s="1" t="s">
        <v>852</v>
      </c>
      <c r="K135" s="12">
        <v>0</v>
      </c>
      <c r="L135" s="12">
        <v>3401.47</v>
      </c>
      <c r="M135" s="12">
        <v>0</v>
      </c>
      <c r="N135" s="12">
        <v>0</v>
      </c>
      <c r="O135" s="12">
        <v>0</v>
      </c>
    </row>
    <row r="136" spans="1:15" ht="12.75" customHeight="1">
      <c r="A136" s="1" t="s">
        <v>146</v>
      </c>
      <c r="B136" s="1" t="s">
        <v>1020</v>
      </c>
      <c r="C136" s="1" t="s">
        <v>870</v>
      </c>
      <c r="D136" s="10">
        <v>1</v>
      </c>
      <c r="E136" s="11">
        <v>45614</v>
      </c>
      <c r="F136" s="1" t="s">
        <v>851</v>
      </c>
      <c r="G136" s="10">
        <v>1</v>
      </c>
      <c r="H136" s="12">
        <v>4198.96</v>
      </c>
      <c r="I136" s="10">
        <v>0</v>
      </c>
      <c r="J136" s="1" t="s">
        <v>852</v>
      </c>
      <c r="K136" s="12">
        <v>0</v>
      </c>
      <c r="L136" s="12">
        <v>383.54</v>
      </c>
      <c r="M136" s="12">
        <v>0</v>
      </c>
      <c r="N136" s="12">
        <v>0</v>
      </c>
      <c r="O136" s="12">
        <v>0</v>
      </c>
    </row>
    <row r="137" spans="1:15" ht="12.75" customHeight="1">
      <c r="A137" s="1" t="s">
        <v>147</v>
      </c>
      <c r="B137" s="1" t="s">
        <v>1021</v>
      </c>
      <c r="C137" s="1" t="s">
        <v>866</v>
      </c>
      <c r="D137" s="10">
        <v>2</v>
      </c>
      <c r="E137" s="11">
        <v>45026</v>
      </c>
      <c r="F137" s="1" t="s">
        <v>851</v>
      </c>
      <c r="G137" s="10">
        <v>1</v>
      </c>
      <c r="H137" s="12">
        <v>2720.45</v>
      </c>
      <c r="I137" s="10">
        <v>0</v>
      </c>
      <c r="J137" s="1" t="s">
        <v>852</v>
      </c>
      <c r="K137" s="12">
        <v>0</v>
      </c>
      <c r="L137" s="12">
        <v>4058.92</v>
      </c>
      <c r="M137" s="12">
        <v>0</v>
      </c>
      <c r="N137" s="12">
        <v>0</v>
      </c>
      <c r="O137" s="12">
        <v>0</v>
      </c>
    </row>
    <row r="138" spans="1:15" ht="12.75" customHeight="1">
      <c r="A138" s="1" t="s">
        <v>148</v>
      </c>
      <c r="B138" s="1" t="s">
        <v>1022</v>
      </c>
      <c r="C138" s="1" t="s">
        <v>866</v>
      </c>
      <c r="D138" s="10">
        <v>1</v>
      </c>
      <c r="E138" s="11">
        <v>44949</v>
      </c>
      <c r="F138" s="1" t="s">
        <v>851</v>
      </c>
      <c r="G138" s="10">
        <v>1</v>
      </c>
      <c r="H138" s="12">
        <v>2720.45</v>
      </c>
      <c r="I138" s="10">
        <v>0</v>
      </c>
      <c r="J138" s="1" t="s">
        <v>852</v>
      </c>
      <c r="K138" s="12">
        <v>0</v>
      </c>
      <c r="L138" s="12">
        <v>4058.92</v>
      </c>
      <c r="M138" s="12">
        <v>0</v>
      </c>
      <c r="N138" s="12">
        <v>0</v>
      </c>
      <c r="O138" s="12">
        <v>0</v>
      </c>
    </row>
    <row r="139" spans="1:15" ht="12.75" customHeight="1">
      <c r="A139" s="1" t="s">
        <v>149</v>
      </c>
      <c r="B139" s="1" t="s">
        <v>1023</v>
      </c>
      <c r="C139" s="1" t="s">
        <v>866</v>
      </c>
      <c r="D139" s="10">
        <v>1</v>
      </c>
      <c r="E139" s="11">
        <v>44907</v>
      </c>
      <c r="F139" s="1" t="s">
        <v>851</v>
      </c>
      <c r="G139" s="10">
        <v>1</v>
      </c>
      <c r="H139" s="12">
        <v>2720.45</v>
      </c>
      <c r="I139" s="10">
        <v>0</v>
      </c>
      <c r="J139" s="1" t="s">
        <v>852</v>
      </c>
      <c r="K139" s="12">
        <v>0</v>
      </c>
      <c r="L139" s="12">
        <v>4110.1899999999996</v>
      </c>
      <c r="M139" s="12">
        <v>0</v>
      </c>
      <c r="N139" s="12">
        <v>0</v>
      </c>
      <c r="O139" s="12">
        <v>0</v>
      </c>
    </row>
    <row r="140" spans="1:15" ht="12.75" customHeight="1">
      <c r="A140" s="1" t="s">
        <v>150</v>
      </c>
      <c r="B140" s="1" t="s">
        <v>1024</v>
      </c>
      <c r="C140" s="1" t="s">
        <v>866</v>
      </c>
      <c r="D140" s="10">
        <v>0</v>
      </c>
      <c r="E140" s="11">
        <v>44594</v>
      </c>
      <c r="F140" s="1" t="s">
        <v>851</v>
      </c>
      <c r="G140" s="10">
        <v>1</v>
      </c>
      <c r="H140" s="12">
        <v>2720.45</v>
      </c>
      <c r="I140" s="10">
        <v>0</v>
      </c>
      <c r="J140" s="1" t="s">
        <v>852</v>
      </c>
      <c r="K140" s="12">
        <v>0</v>
      </c>
      <c r="L140" s="12">
        <v>3528.22</v>
      </c>
      <c r="M140" s="12">
        <v>0</v>
      </c>
      <c r="N140" s="12">
        <v>0</v>
      </c>
      <c r="O140" s="12">
        <v>0</v>
      </c>
    </row>
    <row r="141" spans="1:15" ht="12.75" customHeight="1">
      <c r="A141" s="1" t="s">
        <v>151</v>
      </c>
      <c r="B141" s="1" t="s">
        <v>1025</v>
      </c>
      <c r="C141" s="1" t="s">
        <v>916</v>
      </c>
      <c r="D141" s="10">
        <v>1</v>
      </c>
      <c r="E141" s="11">
        <v>45509</v>
      </c>
      <c r="F141" s="1" t="s">
        <v>851</v>
      </c>
      <c r="G141" s="10">
        <v>1</v>
      </c>
      <c r="H141" s="12">
        <v>1895</v>
      </c>
      <c r="I141" s="10">
        <v>0</v>
      </c>
      <c r="J141" s="1" t="s">
        <v>852</v>
      </c>
      <c r="K141" s="12">
        <v>0</v>
      </c>
      <c r="L141" s="12">
        <v>1088.1300000000001</v>
      </c>
      <c r="M141" s="12">
        <v>0</v>
      </c>
      <c r="N141" s="12">
        <v>0</v>
      </c>
      <c r="O141" s="12">
        <v>0</v>
      </c>
    </row>
    <row r="142" spans="1:15" ht="12.75" customHeight="1">
      <c r="A142" s="1" t="s">
        <v>152</v>
      </c>
      <c r="B142" s="1" t="s">
        <v>1026</v>
      </c>
      <c r="C142" s="1" t="s">
        <v>863</v>
      </c>
      <c r="D142" s="10">
        <v>2</v>
      </c>
      <c r="E142" s="11">
        <v>45481</v>
      </c>
      <c r="F142" s="1" t="s">
        <v>851</v>
      </c>
      <c r="G142" s="10">
        <v>1</v>
      </c>
      <c r="H142" s="12">
        <v>2720.45</v>
      </c>
      <c r="I142" s="10">
        <v>0</v>
      </c>
      <c r="J142" s="1" t="s">
        <v>852</v>
      </c>
      <c r="K142" s="12">
        <v>0</v>
      </c>
      <c r="L142" s="12">
        <v>2466.8200000000002</v>
      </c>
      <c r="M142" s="12">
        <v>0</v>
      </c>
      <c r="N142" s="12">
        <v>0</v>
      </c>
      <c r="O142" s="12">
        <v>0</v>
      </c>
    </row>
    <row r="143" spans="1:15" ht="12.75" customHeight="1">
      <c r="A143" s="1" t="s">
        <v>153</v>
      </c>
      <c r="B143" s="1" t="s">
        <v>1027</v>
      </c>
      <c r="C143" s="1" t="s">
        <v>866</v>
      </c>
      <c r="D143" s="10">
        <v>0</v>
      </c>
      <c r="E143" s="11">
        <v>44595</v>
      </c>
      <c r="F143" s="1" t="s">
        <v>851</v>
      </c>
      <c r="G143" s="10">
        <v>1</v>
      </c>
      <c r="H143" s="12">
        <v>2720.45</v>
      </c>
      <c r="I143" s="10">
        <v>0</v>
      </c>
      <c r="J143" s="1" t="s">
        <v>852</v>
      </c>
      <c r="K143" s="12">
        <v>0</v>
      </c>
      <c r="L143" s="12">
        <v>4341.32</v>
      </c>
      <c r="M143" s="12">
        <v>0</v>
      </c>
      <c r="N143" s="12">
        <v>0</v>
      </c>
      <c r="O143" s="12">
        <v>0</v>
      </c>
    </row>
    <row r="144" spans="1:15" ht="12.75" customHeight="1">
      <c r="A144" s="1" t="s">
        <v>154</v>
      </c>
      <c r="B144" s="1" t="s">
        <v>1028</v>
      </c>
      <c r="C144" s="1" t="s">
        <v>866</v>
      </c>
      <c r="D144" s="10">
        <v>1</v>
      </c>
      <c r="E144" s="11">
        <v>44531</v>
      </c>
      <c r="F144" s="1" t="s">
        <v>851</v>
      </c>
      <c r="G144" s="10">
        <v>1</v>
      </c>
      <c r="H144" s="12">
        <v>2720.45</v>
      </c>
      <c r="I144" s="10">
        <v>0</v>
      </c>
      <c r="J144" s="1" t="s">
        <v>852</v>
      </c>
      <c r="K144" s="12">
        <v>0</v>
      </c>
      <c r="L144" s="12">
        <v>5004.12</v>
      </c>
      <c r="M144" s="12">
        <v>0</v>
      </c>
      <c r="N144" s="12">
        <v>0</v>
      </c>
      <c r="O144" s="12">
        <v>0</v>
      </c>
    </row>
    <row r="145" spans="1:15" ht="12.75" customHeight="1">
      <c r="A145" s="1" t="s">
        <v>155</v>
      </c>
      <c r="B145" s="1" t="s">
        <v>1029</v>
      </c>
      <c r="C145" s="1" t="s">
        <v>854</v>
      </c>
      <c r="D145" s="10">
        <v>0</v>
      </c>
      <c r="E145" s="11">
        <v>45614</v>
      </c>
      <c r="F145" s="1" t="s">
        <v>851</v>
      </c>
      <c r="G145" s="10">
        <v>1</v>
      </c>
      <c r="H145" s="12">
        <v>3533.05</v>
      </c>
      <c r="I145" s="10">
        <v>0</v>
      </c>
      <c r="J145" s="1" t="s">
        <v>852</v>
      </c>
      <c r="K145" s="12">
        <v>0</v>
      </c>
      <c r="L145" s="12">
        <v>402.83</v>
      </c>
      <c r="M145" s="12">
        <v>0</v>
      </c>
      <c r="N145" s="12">
        <v>0</v>
      </c>
      <c r="O145" s="12">
        <v>0</v>
      </c>
    </row>
    <row r="146" spans="1:15" ht="12.75" customHeight="1">
      <c r="A146" s="1" t="s">
        <v>156</v>
      </c>
      <c r="B146" s="1" t="s">
        <v>1030</v>
      </c>
      <c r="C146" s="1" t="s">
        <v>863</v>
      </c>
      <c r="D146" s="10">
        <v>0</v>
      </c>
      <c r="E146" s="11">
        <v>45383</v>
      </c>
      <c r="F146" s="1" t="s">
        <v>851</v>
      </c>
      <c r="G146" s="10">
        <v>1</v>
      </c>
      <c r="H146" s="12">
        <v>2720.45</v>
      </c>
      <c r="I146" s="10">
        <v>0</v>
      </c>
      <c r="J146" s="1" t="s">
        <v>852</v>
      </c>
      <c r="K146" s="12">
        <v>0</v>
      </c>
      <c r="L146" s="12">
        <v>3262.87</v>
      </c>
      <c r="M146" s="12">
        <v>0</v>
      </c>
      <c r="N146" s="12">
        <v>0</v>
      </c>
      <c r="O146" s="12">
        <v>0</v>
      </c>
    </row>
    <row r="147" spans="1:15" ht="12.75" customHeight="1">
      <c r="A147" s="1" t="s">
        <v>157</v>
      </c>
      <c r="B147" s="1" t="s">
        <v>1031</v>
      </c>
      <c r="C147" s="1" t="s">
        <v>1032</v>
      </c>
      <c r="D147" s="10">
        <v>0</v>
      </c>
      <c r="E147" s="11">
        <v>45208</v>
      </c>
      <c r="F147" s="1" t="s">
        <v>851</v>
      </c>
      <c r="G147" s="10">
        <v>1</v>
      </c>
      <c r="H147" s="12">
        <v>1972.34</v>
      </c>
      <c r="I147" s="10">
        <v>0</v>
      </c>
      <c r="J147" s="1" t="s">
        <v>852</v>
      </c>
      <c r="K147" s="12">
        <v>0</v>
      </c>
      <c r="L147" s="12">
        <v>2399.65</v>
      </c>
      <c r="M147" s="12">
        <v>0</v>
      </c>
      <c r="N147" s="12">
        <v>0</v>
      </c>
      <c r="O147" s="12">
        <v>0</v>
      </c>
    </row>
    <row r="148" spans="1:15" ht="12.75" customHeight="1">
      <c r="A148" s="1" t="s">
        <v>158</v>
      </c>
      <c r="B148" s="1" t="s">
        <v>1033</v>
      </c>
      <c r="C148" s="1" t="s">
        <v>854</v>
      </c>
      <c r="D148" s="10">
        <v>0</v>
      </c>
      <c r="E148" s="11">
        <v>45516</v>
      </c>
      <c r="F148" s="1" t="s">
        <v>851</v>
      </c>
      <c r="G148" s="10">
        <v>1</v>
      </c>
      <c r="H148" s="12">
        <v>3533.05</v>
      </c>
      <c r="I148" s="10">
        <v>0</v>
      </c>
      <c r="J148" s="1" t="s">
        <v>852</v>
      </c>
      <c r="K148" s="12">
        <v>0</v>
      </c>
      <c r="L148" s="12">
        <v>1976.87</v>
      </c>
      <c r="M148" s="12">
        <v>0</v>
      </c>
      <c r="N148" s="12">
        <v>0</v>
      </c>
      <c r="O148" s="12">
        <v>0</v>
      </c>
    </row>
    <row r="149" spans="1:15" ht="12.75" customHeight="1">
      <c r="A149" s="1" t="s">
        <v>159</v>
      </c>
      <c r="B149" s="1" t="s">
        <v>1034</v>
      </c>
      <c r="C149" s="1" t="s">
        <v>866</v>
      </c>
      <c r="D149" s="10">
        <v>0</v>
      </c>
      <c r="E149" s="11">
        <v>44928</v>
      </c>
      <c r="F149" s="1" t="s">
        <v>880</v>
      </c>
      <c r="G149" s="10">
        <v>1</v>
      </c>
      <c r="H149" s="12">
        <v>2720.45</v>
      </c>
      <c r="I149" s="10">
        <v>0</v>
      </c>
      <c r="J149" s="1" t="s">
        <v>852</v>
      </c>
      <c r="K149" s="12">
        <v>0</v>
      </c>
      <c r="L149" s="12">
        <v>4058.92</v>
      </c>
      <c r="M149" s="12">
        <v>0</v>
      </c>
      <c r="N149" s="12">
        <v>0</v>
      </c>
      <c r="O149" s="12">
        <v>0</v>
      </c>
    </row>
    <row r="150" spans="1:15" ht="12.75" customHeight="1">
      <c r="A150" s="1" t="s">
        <v>160</v>
      </c>
      <c r="B150" s="1" t="s">
        <v>1035</v>
      </c>
      <c r="C150" s="1" t="s">
        <v>854</v>
      </c>
      <c r="D150" s="10">
        <v>0</v>
      </c>
      <c r="E150" s="11">
        <v>45509</v>
      </c>
      <c r="F150" s="1" t="s">
        <v>851</v>
      </c>
      <c r="G150" s="10">
        <v>1</v>
      </c>
      <c r="H150" s="12">
        <v>3533.05</v>
      </c>
      <c r="I150" s="10">
        <v>0</v>
      </c>
      <c r="J150" s="1" t="s">
        <v>852</v>
      </c>
      <c r="K150" s="12">
        <v>0</v>
      </c>
      <c r="L150" s="12">
        <v>1792.42</v>
      </c>
      <c r="M150" s="12">
        <v>0</v>
      </c>
      <c r="N150" s="12">
        <v>0</v>
      </c>
      <c r="O150" s="12">
        <v>0</v>
      </c>
    </row>
    <row r="151" spans="1:15" ht="12.75" customHeight="1">
      <c r="A151" s="1" t="s">
        <v>161</v>
      </c>
      <c r="B151" s="1" t="s">
        <v>1036</v>
      </c>
      <c r="C151" s="1" t="s">
        <v>863</v>
      </c>
      <c r="D151" s="10">
        <v>1</v>
      </c>
      <c r="E151" s="11">
        <v>45250</v>
      </c>
      <c r="F151" s="1" t="s">
        <v>851</v>
      </c>
      <c r="G151" s="10">
        <v>1</v>
      </c>
      <c r="H151" s="12">
        <v>2720.45</v>
      </c>
      <c r="I151" s="10">
        <v>0</v>
      </c>
      <c r="J151" s="1" t="s">
        <v>852</v>
      </c>
      <c r="K151" s="12">
        <v>0</v>
      </c>
      <c r="L151" s="12">
        <v>4341.32</v>
      </c>
      <c r="M151" s="12">
        <v>0</v>
      </c>
      <c r="N151" s="12">
        <v>0</v>
      </c>
      <c r="O151" s="12">
        <v>0</v>
      </c>
    </row>
    <row r="152" spans="1:15" ht="12.75" customHeight="1">
      <c r="A152" s="1" t="s">
        <v>162</v>
      </c>
      <c r="B152" s="1" t="s">
        <v>1037</v>
      </c>
      <c r="C152" s="1" t="s">
        <v>863</v>
      </c>
      <c r="D152" s="10">
        <v>0</v>
      </c>
      <c r="E152" s="11">
        <v>45614</v>
      </c>
      <c r="F152" s="1" t="s">
        <v>851</v>
      </c>
      <c r="G152" s="10">
        <v>1</v>
      </c>
      <c r="H152" s="12">
        <v>2720.45</v>
      </c>
      <c r="I152" s="10">
        <v>0</v>
      </c>
      <c r="J152" s="1" t="s">
        <v>852</v>
      </c>
      <c r="K152" s="12">
        <v>0</v>
      </c>
      <c r="L152" s="12">
        <v>1163.5899999999999</v>
      </c>
      <c r="M152" s="12">
        <v>0</v>
      </c>
      <c r="N152" s="12">
        <v>0</v>
      </c>
      <c r="O152" s="12">
        <v>0</v>
      </c>
    </row>
    <row r="153" spans="1:15" ht="12.75" customHeight="1">
      <c r="A153" s="1" t="s">
        <v>163</v>
      </c>
      <c r="B153" s="1" t="s">
        <v>1038</v>
      </c>
      <c r="C153" s="1" t="s">
        <v>854</v>
      </c>
      <c r="D153" s="10">
        <v>0</v>
      </c>
      <c r="E153" s="11">
        <v>45355</v>
      </c>
      <c r="F153" s="1" t="s">
        <v>851</v>
      </c>
      <c r="G153" s="10">
        <v>1</v>
      </c>
      <c r="H153" s="12">
        <v>3533.05</v>
      </c>
      <c r="I153" s="10">
        <v>0</v>
      </c>
      <c r="J153" s="1" t="s">
        <v>852</v>
      </c>
      <c r="K153" s="12">
        <v>0</v>
      </c>
      <c r="L153" s="12">
        <v>3954.52</v>
      </c>
      <c r="M153" s="12">
        <v>0</v>
      </c>
      <c r="N153" s="12">
        <v>0</v>
      </c>
      <c r="O153" s="12">
        <v>0</v>
      </c>
    </row>
    <row r="154" spans="1:15" ht="12.75" customHeight="1">
      <c r="A154" s="1" t="s">
        <v>164</v>
      </c>
      <c r="B154" s="1" t="s">
        <v>1039</v>
      </c>
      <c r="C154" s="1" t="s">
        <v>866</v>
      </c>
      <c r="D154" s="10">
        <v>2</v>
      </c>
      <c r="E154" s="11">
        <v>45180</v>
      </c>
      <c r="F154" s="1" t="s">
        <v>893</v>
      </c>
      <c r="G154" s="10">
        <v>1</v>
      </c>
      <c r="H154" s="12">
        <v>2720.45</v>
      </c>
      <c r="I154" s="10">
        <v>0</v>
      </c>
      <c r="J154" s="1" t="s">
        <v>852</v>
      </c>
      <c r="K154" s="12">
        <v>0</v>
      </c>
      <c r="L154" s="12">
        <v>4761.53</v>
      </c>
      <c r="M154" s="12">
        <v>0</v>
      </c>
      <c r="N154" s="12">
        <v>0</v>
      </c>
      <c r="O154" s="12">
        <v>0</v>
      </c>
    </row>
    <row r="155" spans="1:15" ht="12.75" customHeight="1">
      <c r="A155" s="1" t="s">
        <v>165</v>
      </c>
      <c r="B155" s="1" t="s">
        <v>1040</v>
      </c>
      <c r="C155" s="1" t="s">
        <v>861</v>
      </c>
      <c r="D155" s="10">
        <v>3</v>
      </c>
      <c r="E155" s="11">
        <v>44587</v>
      </c>
      <c r="F155" s="1" t="s">
        <v>851</v>
      </c>
      <c r="G155" s="10">
        <v>1</v>
      </c>
      <c r="H155" s="12">
        <v>3533.05</v>
      </c>
      <c r="I155" s="10">
        <v>0</v>
      </c>
      <c r="J155" s="1" t="s">
        <v>852</v>
      </c>
      <c r="K155" s="12">
        <v>0</v>
      </c>
      <c r="L155" s="12">
        <v>4224.2</v>
      </c>
      <c r="M155" s="12">
        <v>0</v>
      </c>
      <c r="N155" s="12">
        <v>0</v>
      </c>
      <c r="O155" s="12">
        <v>0</v>
      </c>
    </row>
    <row r="156" spans="1:15" ht="12.75" customHeight="1">
      <c r="A156" s="1" t="s">
        <v>166</v>
      </c>
      <c r="B156" s="1" t="s">
        <v>1041</v>
      </c>
      <c r="C156" s="1" t="s">
        <v>866</v>
      </c>
      <c r="D156" s="10">
        <v>0</v>
      </c>
      <c r="E156" s="11">
        <v>45084</v>
      </c>
      <c r="F156" s="1" t="s">
        <v>851</v>
      </c>
      <c r="G156" s="10">
        <v>1</v>
      </c>
      <c r="H156" s="12">
        <v>2720.45</v>
      </c>
      <c r="I156" s="10">
        <v>0</v>
      </c>
      <c r="J156" s="1" t="s">
        <v>852</v>
      </c>
      <c r="K156" s="12">
        <v>0</v>
      </c>
      <c r="L156" s="12">
        <v>4595.82</v>
      </c>
      <c r="M156" s="12">
        <v>0</v>
      </c>
      <c r="N156" s="12">
        <v>0</v>
      </c>
      <c r="O156" s="12">
        <v>0</v>
      </c>
    </row>
    <row r="157" spans="1:15" ht="12.75" customHeight="1">
      <c r="A157" s="1" t="s">
        <v>167</v>
      </c>
      <c r="B157" s="1" t="s">
        <v>1042</v>
      </c>
      <c r="C157" s="1" t="s">
        <v>866</v>
      </c>
      <c r="D157" s="10">
        <v>0</v>
      </c>
      <c r="E157" s="11">
        <v>44601</v>
      </c>
      <c r="F157" s="1" t="s">
        <v>851</v>
      </c>
      <c r="G157" s="10">
        <v>1</v>
      </c>
      <c r="H157" s="12">
        <v>2720.45</v>
      </c>
      <c r="I157" s="10">
        <v>0</v>
      </c>
      <c r="J157" s="1" t="s">
        <v>852</v>
      </c>
      <c r="K157" s="12">
        <v>0</v>
      </c>
      <c r="L157" s="12">
        <v>4058.92</v>
      </c>
      <c r="M157" s="12">
        <v>0</v>
      </c>
      <c r="N157" s="12">
        <v>0</v>
      </c>
      <c r="O157" s="12">
        <v>0</v>
      </c>
    </row>
    <row r="158" spans="1:15" ht="12.75" customHeight="1">
      <c r="A158" s="1" t="s">
        <v>168</v>
      </c>
      <c r="B158" s="1" t="s">
        <v>1043</v>
      </c>
      <c r="C158" s="1" t="s">
        <v>861</v>
      </c>
      <c r="D158" s="10">
        <v>2</v>
      </c>
      <c r="E158" s="11">
        <v>45061</v>
      </c>
      <c r="F158" s="1" t="s">
        <v>851</v>
      </c>
      <c r="G158" s="10">
        <v>1</v>
      </c>
      <c r="H158" s="12">
        <v>3533.05</v>
      </c>
      <c r="I158" s="10">
        <v>0</v>
      </c>
      <c r="J158" s="1" t="s">
        <v>852</v>
      </c>
      <c r="K158" s="12">
        <v>0</v>
      </c>
      <c r="L158" s="12">
        <v>4897.28</v>
      </c>
      <c r="M158" s="12">
        <v>0</v>
      </c>
      <c r="N158" s="12">
        <v>0</v>
      </c>
      <c r="O158" s="12">
        <v>0</v>
      </c>
    </row>
    <row r="159" spans="1:15" ht="12.75" customHeight="1">
      <c r="A159" s="1" t="s">
        <v>169</v>
      </c>
      <c r="B159" s="1" t="s">
        <v>1044</v>
      </c>
      <c r="C159" s="1" t="s">
        <v>1045</v>
      </c>
      <c r="D159" s="10">
        <v>3</v>
      </c>
      <c r="E159" s="11">
        <v>44991</v>
      </c>
      <c r="F159" s="1" t="s">
        <v>880</v>
      </c>
      <c r="G159" s="10">
        <v>1</v>
      </c>
      <c r="H159" s="12">
        <v>4117.37</v>
      </c>
      <c r="I159" s="10">
        <v>0</v>
      </c>
      <c r="J159" s="1" t="s">
        <v>852</v>
      </c>
      <c r="K159" s="12">
        <v>0</v>
      </c>
      <c r="L159" s="12">
        <v>5505.12</v>
      </c>
      <c r="M159" s="12">
        <v>0</v>
      </c>
      <c r="N159" s="12">
        <v>0</v>
      </c>
      <c r="O159" s="12">
        <v>0</v>
      </c>
    </row>
    <row r="160" spans="1:15" ht="12.75" customHeight="1">
      <c r="A160" s="1" t="s">
        <v>170</v>
      </c>
      <c r="B160" s="1" t="s">
        <v>1046</v>
      </c>
      <c r="C160" s="1" t="s">
        <v>1047</v>
      </c>
      <c r="D160" s="10">
        <v>0</v>
      </c>
      <c r="E160" s="11">
        <v>44532</v>
      </c>
      <c r="F160" s="1" t="s">
        <v>851</v>
      </c>
      <c r="G160" s="10">
        <v>1</v>
      </c>
      <c r="H160" s="12">
        <v>2031.5</v>
      </c>
      <c r="I160" s="10">
        <v>0</v>
      </c>
      <c r="J160" s="1" t="s">
        <v>852</v>
      </c>
      <c r="K160" s="12">
        <v>0</v>
      </c>
      <c r="L160" s="12">
        <v>2517.67</v>
      </c>
      <c r="M160" s="12">
        <v>0</v>
      </c>
      <c r="N160" s="12">
        <v>0</v>
      </c>
      <c r="O160" s="12">
        <v>0</v>
      </c>
    </row>
    <row r="161" spans="1:15" ht="12.75" customHeight="1">
      <c r="A161" s="1" t="s">
        <v>171</v>
      </c>
      <c r="B161" s="1" t="s">
        <v>1048</v>
      </c>
      <c r="C161" s="1" t="s">
        <v>919</v>
      </c>
      <c r="D161" s="10">
        <v>0</v>
      </c>
      <c r="E161" s="11">
        <v>45300</v>
      </c>
      <c r="F161" s="1" t="s">
        <v>851</v>
      </c>
      <c r="G161" s="10">
        <v>1</v>
      </c>
      <c r="H161" s="12">
        <v>995.98</v>
      </c>
      <c r="I161" s="10">
        <v>0</v>
      </c>
      <c r="J161" s="1" t="s">
        <v>852</v>
      </c>
      <c r="K161" s="12">
        <v>0</v>
      </c>
      <c r="L161" s="12">
        <v>1352.17</v>
      </c>
      <c r="M161" s="12">
        <v>0</v>
      </c>
      <c r="N161" s="12">
        <v>0</v>
      </c>
      <c r="O161" s="12">
        <v>0</v>
      </c>
    </row>
    <row r="162" spans="1:15" ht="12.75" customHeight="1">
      <c r="A162" s="1" t="s">
        <v>172</v>
      </c>
      <c r="B162" s="1" t="s">
        <v>1049</v>
      </c>
      <c r="C162" s="1" t="s">
        <v>872</v>
      </c>
      <c r="D162" s="10">
        <v>0</v>
      </c>
      <c r="E162" s="11">
        <v>44728</v>
      </c>
      <c r="F162" s="1" t="s">
        <v>880</v>
      </c>
      <c r="G162" s="10">
        <v>1</v>
      </c>
      <c r="H162" s="12">
        <v>1834.38</v>
      </c>
      <c r="I162" s="10">
        <v>0</v>
      </c>
      <c r="J162" s="1" t="s">
        <v>852</v>
      </c>
      <c r="K162" s="12">
        <v>0</v>
      </c>
      <c r="L162" s="12">
        <v>2246.46</v>
      </c>
      <c r="M162" s="12">
        <v>0</v>
      </c>
      <c r="N162" s="12">
        <v>0</v>
      </c>
      <c r="O162" s="12">
        <v>0</v>
      </c>
    </row>
    <row r="163" spans="1:15" ht="12.75" customHeight="1">
      <c r="A163" s="1" t="s">
        <v>173</v>
      </c>
      <c r="B163" s="1" t="s">
        <v>1050</v>
      </c>
      <c r="C163" s="1" t="s">
        <v>909</v>
      </c>
      <c r="D163" s="10">
        <v>1</v>
      </c>
      <c r="E163" s="11">
        <v>44581</v>
      </c>
      <c r="F163" s="1" t="s">
        <v>851</v>
      </c>
      <c r="G163" s="10">
        <v>1</v>
      </c>
      <c r="H163" s="12">
        <v>4134.16</v>
      </c>
      <c r="I163" s="10">
        <v>0</v>
      </c>
      <c r="J163" s="1" t="s">
        <v>852</v>
      </c>
      <c r="K163" s="12">
        <v>0</v>
      </c>
      <c r="L163" s="12">
        <v>5130.55</v>
      </c>
      <c r="M163" s="12">
        <v>0</v>
      </c>
      <c r="N163" s="12">
        <v>0</v>
      </c>
      <c r="O163" s="12">
        <v>0</v>
      </c>
    </row>
    <row r="164" spans="1:15" ht="12.75" customHeight="1">
      <c r="A164" s="1" t="s">
        <v>174</v>
      </c>
      <c r="B164" s="1" t="s">
        <v>1051</v>
      </c>
      <c r="C164" s="1" t="s">
        <v>993</v>
      </c>
      <c r="D164" s="10">
        <v>0</v>
      </c>
      <c r="E164" s="11">
        <v>44998</v>
      </c>
      <c r="F164" s="1" t="s">
        <v>851</v>
      </c>
      <c r="G164" s="10">
        <v>1</v>
      </c>
      <c r="H164" s="12">
        <v>1895</v>
      </c>
      <c r="I164" s="10">
        <v>0</v>
      </c>
      <c r="J164" s="1" t="s">
        <v>852</v>
      </c>
      <c r="K164" s="12">
        <v>0</v>
      </c>
      <c r="L164" s="12">
        <v>2311.8000000000002</v>
      </c>
      <c r="M164" s="12">
        <v>0</v>
      </c>
      <c r="N164" s="12">
        <v>0</v>
      </c>
      <c r="O164" s="12">
        <v>0</v>
      </c>
    </row>
    <row r="165" spans="1:15" ht="12.75" customHeight="1">
      <c r="A165" s="1" t="s">
        <v>175</v>
      </c>
      <c r="B165" s="1" t="s">
        <v>1052</v>
      </c>
      <c r="C165" s="1" t="s">
        <v>863</v>
      </c>
      <c r="D165" s="10">
        <v>2</v>
      </c>
      <c r="E165" s="11">
        <v>45567</v>
      </c>
      <c r="F165" s="1" t="s">
        <v>851</v>
      </c>
      <c r="G165" s="10">
        <v>1</v>
      </c>
      <c r="H165" s="12">
        <v>2720.45</v>
      </c>
      <c r="I165" s="10">
        <v>0</v>
      </c>
      <c r="J165" s="1" t="s">
        <v>852</v>
      </c>
      <c r="K165" s="12">
        <v>0</v>
      </c>
      <c r="L165" s="12">
        <v>1758.11</v>
      </c>
      <c r="M165" s="12">
        <v>0</v>
      </c>
      <c r="N165" s="12">
        <v>0</v>
      </c>
      <c r="O165" s="12">
        <v>0</v>
      </c>
    </row>
    <row r="166" spans="1:15" ht="12.75" customHeight="1">
      <c r="A166" s="1" t="s">
        <v>176</v>
      </c>
      <c r="B166" s="1" t="s">
        <v>1053</v>
      </c>
      <c r="C166" s="1" t="s">
        <v>861</v>
      </c>
      <c r="D166" s="10">
        <v>2</v>
      </c>
      <c r="E166" s="11">
        <v>44610</v>
      </c>
      <c r="F166" s="1" t="s">
        <v>851</v>
      </c>
      <c r="G166" s="10">
        <v>1</v>
      </c>
      <c r="H166" s="12">
        <v>3533.05</v>
      </c>
      <c r="I166" s="10">
        <v>0</v>
      </c>
      <c r="J166" s="1" t="s">
        <v>852</v>
      </c>
      <c r="K166" s="12">
        <v>0</v>
      </c>
      <c r="L166" s="12">
        <v>4237.47</v>
      </c>
      <c r="M166" s="12">
        <v>0</v>
      </c>
      <c r="N166" s="12">
        <v>0</v>
      </c>
      <c r="O166" s="12">
        <v>0</v>
      </c>
    </row>
    <row r="167" spans="1:15" ht="12.75" customHeight="1">
      <c r="A167" s="1" t="s">
        <v>177</v>
      </c>
      <c r="B167" s="1" t="s">
        <v>1054</v>
      </c>
      <c r="C167" s="1" t="s">
        <v>866</v>
      </c>
      <c r="D167" s="10">
        <v>1</v>
      </c>
      <c r="E167" s="11">
        <v>44593</v>
      </c>
      <c r="F167" s="1" t="s">
        <v>851</v>
      </c>
      <c r="G167" s="10">
        <v>1</v>
      </c>
      <c r="H167" s="12">
        <v>2720.45</v>
      </c>
      <c r="I167" s="10">
        <v>0</v>
      </c>
      <c r="J167" s="1" t="s">
        <v>852</v>
      </c>
      <c r="K167" s="12">
        <v>0</v>
      </c>
      <c r="L167" s="12">
        <v>4341.32</v>
      </c>
      <c r="M167" s="12">
        <v>0</v>
      </c>
      <c r="N167" s="12">
        <v>0</v>
      </c>
      <c r="O167" s="12">
        <v>0</v>
      </c>
    </row>
    <row r="168" spans="1:15" ht="12.75" customHeight="1">
      <c r="A168" s="1" t="s">
        <v>178</v>
      </c>
      <c r="B168" s="1" t="s">
        <v>1055</v>
      </c>
      <c r="C168" s="1" t="s">
        <v>916</v>
      </c>
      <c r="D168" s="10">
        <v>1</v>
      </c>
      <c r="E168" s="11">
        <v>45642</v>
      </c>
      <c r="F168" s="1" t="s">
        <v>851</v>
      </c>
      <c r="G168" s="10">
        <v>1</v>
      </c>
      <c r="H168" s="12">
        <v>1895</v>
      </c>
      <c r="I168" s="10">
        <v>0</v>
      </c>
      <c r="J168" s="1" t="s">
        <v>852</v>
      </c>
      <c r="K168" s="12">
        <v>0</v>
      </c>
      <c r="L168" s="12">
        <v>192.6</v>
      </c>
      <c r="M168" s="12">
        <v>0</v>
      </c>
      <c r="N168" s="12">
        <v>0</v>
      </c>
      <c r="O168" s="12">
        <v>0</v>
      </c>
    </row>
    <row r="169" spans="1:15" ht="12.75" customHeight="1">
      <c r="A169" s="1" t="s">
        <v>179</v>
      </c>
      <c r="B169" s="1" t="s">
        <v>1056</v>
      </c>
      <c r="C169" s="1" t="s">
        <v>866</v>
      </c>
      <c r="D169" s="10">
        <v>0</v>
      </c>
      <c r="E169" s="11">
        <v>45201</v>
      </c>
      <c r="F169" s="1" t="s">
        <v>851</v>
      </c>
      <c r="G169" s="10">
        <v>1</v>
      </c>
      <c r="H169" s="12">
        <v>2720.45</v>
      </c>
      <c r="I169" s="10">
        <v>0</v>
      </c>
      <c r="J169" s="1" t="s">
        <v>852</v>
      </c>
      <c r="K169" s="12">
        <v>0</v>
      </c>
      <c r="L169" s="12">
        <v>4557</v>
      </c>
      <c r="M169" s="12">
        <v>0</v>
      </c>
      <c r="N169" s="12">
        <v>0</v>
      </c>
      <c r="O169" s="12">
        <v>0</v>
      </c>
    </row>
    <row r="170" spans="1:15" ht="12.75" customHeight="1">
      <c r="A170" s="1" t="s">
        <v>180</v>
      </c>
      <c r="B170" s="1" t="s">
        <v>1057</v>
      </c>
      <c r="C170" s="1" t="s">
        <v>861</v>
      </c>
      <c r="D170" s="10">
        <v>0</v>
      </c>
      <c r="E170" s="11">
        <v>45306</v>
      </c>
      <c r="F170" s="1" t="s">
        <v>851</v>
      </c>
      <c r="G170" s="10">
        <v>1</v>
      </c>
      <c r="H170" s="12">
        <v>3533.05</v>
      </c>
      <c r="I170" s="10">
        <v>0</v>
      </c>
      <c r="J170" s="1" t="s">
        <v>852</v>
      </c>
      <c r="K170" s="12">
        <v>0</v>
      </c>
      <c r="L170" s="12">
        <v>4224.2</v>
      </c>
      <c r="M170" s="12">
        <v>0</v>
      </c>
      <c r="N170" s="12">
        <v>0</v>
      </c>
      <c r="O170" s="12">
        <v>0</v>
      </c>
    </row>
    <row r="171" spans="1:15" ht="12.75" customHeight="1">
      <c r="A171" s="1" t="s">
        <v>181</v>
      </c>
      <c r="B171" s="1" t="s">
        <v>1058</v>
      </c>
      <c r="C171" s="1" t="s">
        <v>866</v>
      </c>
      <c r="D171" s="10">
        <v>2</v>
      </c>
      <c r="E171" s="11">
        <v>45173</v>
      </c>
      <c r="F171" s="1" t="s">
        <v>880</v>
      </c>
      <c r="G171" s="10">
        <v>1</v>
      </c>
      <c r="H171" s="12">
        <v>2720.45</v>
      </c>
      <c r="I171" s="10">
        <v>0</v>
      </c>
      <c r="J171" s="1" t="s">
        <v>852</v>
      </c>
      <c r="K171" s="12">
        <v>0</v>
      </c>
      <c r="L171" s="12">
        <v>4607.1499999999996</v>
      </c>
      <c r="M171" s="12">
        <v>0</v>
      </c>
      <c r="N171" s="12">
        <v>0</v>
      </c>
      <c r="O171" s="12">
        <v>0</v>
      </c>
    </row>
    <row r="172" spans="1:15" ht="12.75" customHeight="1">
      <c r="A172" s="1" t="s">
        <v>182</v>
      </c>
      <c r="B172" s="1" t="s">
        <v>1059</v>
      </c>
      <c r="C172" s="1" t="s">
        <v>866</v>
      </c>
      <c r="D172" s="10">
        <v>1</v>
      </c>
      <c r="E172" s="11">
        <v>44907</v>
      </c>
      <c r="F172" s="1" t="s">
        <v>851</v>
      </c>
      <c r="G172" s="10">
        <v>1</v>
      </c>
      <c r="H172" s="12">
        <v>2720.45</v>
      </c>
      <c r="I172" s="10">
        <v>0</v>
      </c>
      <c r="J172" s="1" t="s">
        <v>852</v>
      </c>
      <c r="K172" s="12">
        <v>0</v>
      </c>
      <c r="L172" s="12">
        <v>4341.32</v>
      </c>
      <c r="M172" s="12">
        <v>0</v>
      </c>
      <c r="N172" s="12">
        <v>0</v>
      </c>
      <c r="O172" s="12">
        <v>0</v>
      </c>
    </row>
    <row r="173" spans="1:15" ht="12.75" customHeight="1">
      <c r="A173" s="1" t="s">
        <v>183</v>
      </c>
      <c r="B173" s="1" t="s">
        <v>1060</v>
      </c>
      <c r="C173" s="1" t="s">
        <v>850</v>
      </c>
      <c r="D173" s="10">
        <v>0</v>
      </c>
      <c r="E173" s="11">
        <v>44991</v>
      </c>
      <c r="F173" s="1" t="s">
        <v>851</v>
      </c>
      <c r="G173" s="10">
        <v>1</v>
      </c>
      <c r="H173" s="12">
        <v>4517.12</v>
      </c>
      <c r="I173" s="10">
        <v>0</v>
      </c>
      <c r="J173" s="1" t="s">
        <v>852</v>
      </c>
      <c r="K173" s="12">
        <v>0</v>
      </c>
      <c r="L173" s="12">
        <v>4983.22</v>
      </c>
      <c r="M173" s="12">
        <v>0</v>
      </c>
      <c r="N173" s="12">
        <v>0</v>
      </c>
      <c r="O173" s="12">
        <v>0</v>
      </c>
    </row>
    <row r="174" spans="1:15" ht="12.75" customHeight="1">
      <c r="A174" s="1" t="s">
        <v>184</v>
      </c>
      <c r="B174" s="1" t="s">
        <v>1061</v>
      </c>
      <c r="C174" s="1" t="s">
        <v>866</v>
      </c>
      <c r="D174" s="10">
        <v>0</v>
      </c>
      <c r="E174" s="11">
        <v>44532</v>
      </c>
      <c r="F174" s="1" t="s">
        <v>851</v>
      </c>
      <c r="G174" s="10">
        <v>1</v>
      </c>
      <c r="H174" s="12">
        <v>2720.45</v>
      </c>
      <c r="I174" s="10">
        <v>0</v>
      </c>
      <c r="J174" s="1" t="s">
        <v>852</v>
      </c>
      <c r="K174" s="12">
        <v>0</v>
      </c>
      <c r="L174" s="12">
        <v>4976.57</v>
      </c>
      <c r="M174" s="12">
        <v>0</v>
      </c>
      <c r="N174" s="12">
        <v>0</v>
      </c>
      <c r="O174" s="12">
        <v>0</v>
      </c>
    </row>
    <row r="175" spans="1:15" ht="12.75" customHeight="1">
      <c r="A175" s="1" t="s">
        <v>185</v>
      </c>
      <c r="B175" s="1" t="s">
        <v>1062</v>
      </c>
      <c r="C175" s="1" t="s">
        <v>866</v>
      </c>
      <c r="D175" s="10">
        <v>0</v>
      </c>
      <c r="E175" s="11">
        <v>44949</v>
      </c>
      <c r="F175" s="1" t="s">
        <v>851</v>
      </c>
      <c r="G175" s="10">
        <v>1</v>
      </c>
      <c r="H175" s="12">
        <v>2720.45</v>
      </c>
      <c r="I175" s="10">
        <v>0</v>
      </c>
      <c r="J175" s="1" t="s">
        <v>852</v>
      </c>
      <c r="K175" s="12">
        <v>0</v>
      </c>
      <c r="L175" s="12">
        <v>4058.92</v>
      </c>
      <c r="M175" s="12">
        <v>0</v>
      </c>
      <c r="N175" s="12">
        <v>0</v>
      </c>
      <c r="O175" s="12">
        <v>0</v>
      </c>
    </row>
    <row r="176" spans="1:15" ht="12.75" customHeight="1">
      <c r="A176" s="1" t="s">
        <v>186</v>
      </c>
      <c r="B176" s="1" t="s">
        <v>1063</v>
      </c>
      <c r="C176" s="1" t="s">
        <v>863</v>
      </c>
      <c r="D176" s="10">
        <v>2</v>
      </c>
      <c r="E176" s="11">
        <v>45593</v>
      </c>
      <c r="F176" s="1" t="s">
        <v>851</v>
      </c>
      <c r="G176" s="10">
        <v>1</v>
      </c>
      <c r="H176" s="12">
        <v>2720.45</v>
      </c>
      <c r="I176" s="10">
        <v>0</v>
      </c>
      <c r="J176" s="1" t="s">
        <v>852</v>
      </c>
      <c r="K176" s="12">
        <v>0</v>
      </c>
      <c r="L176" s="12">
        <v>1452.48</v>
      </c>
      <c r="M176" s="12">
        <v>0</v>
      </c>
      <c r="N176" s="12">
        <v>0</v>
      </c>
      <c r="O176" s="12">
        <v>0</v>
      </c>
    </row>
    <row r="177" spans="1:15" ht="12.75" customHeight="1">
      <c r="A177" s="1" t="s">
        <v>187</v>
      </c>
      <c r="B177" s="1" t="s">
        <v>1064</v>
      </c>
      <c r="C177" s="1" t="s">
        <v>861</v>
      </c>
      <c r="D177" s="10">
        <v>2</v>
      </c>
      <c r="E177" s="11">
        <v>44597</v>
      </c>
      <c r="F177" s="1" t="s">
        <v>851</v>
      </c>
      <c r="G177" s="10">
        <v>1</v>
      </c>
      <c r="H177" s="12">
        <v>3533.05</v>
      </c>
      <c r="I177" s="10">
        <v>0</v>
      </c>
      <c r="J177" s="1" t="s">
        <v>852</v>
      </c>
      <c r="K177" s="12">
        <v>0</v>
      </c>
      <c r="L177" s="12">
        <v>5123.9399999999996</v>
      </c>
      <c r="M177" s="12">
        <v>0</v>
      </c>
      <c r="N177" s="12">
        <v>0</v>
      </c>
      <c r="O177" s="12">
        <v>0</v>
      </c>
    </row>
    <row r="178" spans="1:15" ht="12.75" customHeight="1">
      <c r="A178" s="1" t="s">
        <v>188</v>
      </c>
      <c r="B178" s="1" t="s">
        <v>1065</v>
      </c>
      <c r="C178" s="1" t="s">
        <v>1066</v>
      </c>
      <c r="D178" s="10">
        <v>2</v>
      </c>
      <c r="E178" s="11">
        <v>44532</v>
      </c>
      <c r="F178" s="1" t="s">
        <v>851</v>
      </c>
      <c r="G178" s="10">
        <v>1</v>
      </c>
      <c r="H178" s="12">
        <v>4117.37</v>
      </c>
      <c r="I178" s="10">
        <v>0</v>
      </c>
      <c r="J178" s="1" t="s">
        <v>852</v>
      </c>
      <c r="K178" s="12">
        <v>0</v>
      </c>
      <c r="L178" s="12">
        <v>6516.64</v>
      </c>
      <c r="M178" s="12">
        <v>0</v>
      </c>
      <c r="N178" s="12">
        <v>0</v>
      </c>
      <c r="O178" s="12">
        <v>0</v>
      </c>
    </row>
    <row r="179" spans="1:15" ht="12.75" customHeight="1">
      <c r="A179" s="1" t="s">
        <v>189</v>
      </c>
      <c r="B179" s="1" t="s">
        <v>1067</v>
      </c>
      <c r="C179" s="1" t="s">
        <v>866</v>
      </c>
      <c r="D179" s="10">
        <v>2</v>
      </c>
      <c r="E179" s="11">
        <v>45019</v>
      </c>
      <c r="F179" s="1" t="s">
        <v>851</v>
      </c>
      <c r="G179" s="10">
        <v>1</v>
      </c>
      <c r="H179" s="12">
        <v>2720.45</v>
      </c>
      <c r="I179" s="10">
        <v>0</v>
      </c>
      <c r="J179" s="1" t="s">
        <v>852</v>
      </c>
      <c r="K179" s="12">
        <v>0</v>
      </c>
      <c r="L179" s="12">
        <v>4840.25</v>
      </c>
      <c r="M179" s="12">
        <v>0</v>
      </c>
      <c r="N179" s="12">
        <v>0</v>
      </c>
      <c r="O179" s="12">
        <v>0</v>
      </c>
    </row>
    <row r="180" spans="1:15" ht="12.75" customHeight="1">
      <c r="A180" s="1" t="s">
        <v>190</v>
      </c>
      <c r="B180" s="1" t="s">
        <v>1068</v>
      </c>
      <c r="C180" s="1" t="s">
        <v>866</v>
      </c>
      <c r="D180" s="10">
        <v>0</v>
      </c>
      <c r="E180" s="11">
        <v>44532</v>
      </c>
      <c r="F180" s="1" t="s">
        <v>851</v>
      </c>
      <c r="G180" s="10">
        <v>1</v>
      </c>
      <c r="H180" s="12">
        <v>2720.45</v>
      </c>
      <c r="I180" s="10">
        <v>0</v>
      </c>
      <c r="J180" s="1" t="s">
        <v>852</v>
      </c>
      <c r="K180" s="12">
        <v>0</v>
      </c>
      <c r="L180" s="12">
        <v>4140.53</v>
      </c>
      <c r="M180" s="12">
        <v>0</v>
      </c>
      <c r="N180" s="12">
        <v>0</v>
      </c>
      <c r="O180" s="12">
        <v>0</v>
      </c>
    </row>
    <row r="181" spans="1:15" ht="12.75" customHeight="1">
      <c r="A181" s="1" t="s">
        <v>191</v>
      </c>
      <c r="B181" s="1" t="s">
        <v>1069</v>
      </c>
      <c r="C181" s="1" t="s">
        <v>866</v>
      </c>
      <c r="D181" s="10">
        <v>1</v>
      </c>
      <c r="E181" s="11">
        <v>44531</v>
      </c>
      <c r="F181" s="1" t="s">
        <v>851</v>
      </c>
      <c r="G181" s="10">
        <v>1</v>
      </c>
      <c r="H181" s="12">
        <v>2720.45</v>
      </c>
      <c r="I181" s="10">
        <v>0</v>
      </c>
      <c r="J181" s="1" t="s">
        <v>852</v>
      </c>
      <c r="K181" s="12">
        <v>0</v>
      </c>
      <c r="L181" s="12">
        <v>4619.46</v>
      </c>
      <c r="M181" s="12">
        <v>0</v>
      </c>
      <c r="N181" s="12">
        <v>0</v>
      </c>
      <c r="O181" s="12">
        <v>0</v>
      </c>
    </row>
    <row r="182" spans="1:15" ht="12.75" customHeight="1">
      <c r="A182" s="1" t="s">
        <v>192</v>
      </c>
      <c r="B182" s="1" t="s">
        <v>1070</v>
      </c>
      <c r="C182" s="1" t="s">
        <v>1032</v>
      </c>
      <c r="D182" s="10">
        <v>1</v>
      </c>
      <c r="E182" s="11">
        <v>44816</v>
      </c>
      <c r="F182" s="1" t="s">
        <v>851</v>
      </c>
      <c r="G182" s="10">
        <v>1</v>
      </c>
      <c r="H182" s="12">
        <v>1972.34</v>
      </c>
      <c r="I182" s="10">
        <v>0</v>
      </c>
      <c r="J182" s="1" t="s">
        <v>852</v>
      </c>
      <c r="K182" s="12">
        <v>0</v>
      </c>
      <c r="L182" s="12">
        <v>2004.99</v>
      </c>
      <c r="M182" s="12">
        <v>0</v>
      </c>
      <c r="N182" s="12">
        <v>0</v>
      </c>
      <c r="O182" s="12">
        <v>0</v>
      </c>
    </row>
    <row r="183" spans="1:15" ht="12.75" customHeight="1">
      <c r="A183" s="1" t="s">
        <v>193</v>
      </c>
      <c r="B183" s="1" t="s">
        <v>1071</v>
      </c>
      <c r="C183" s="1" t="s">
        <v>866</v>
      </c>
      <c r="D183" s="10">
        <v>1</v>
      </c>
      <c r="E183" s="11">
        <v>44532</v>
      </c>
      <c r="F183" s="1" t="s">
        <v>851</v>
      </c>
      <c r="G183" s="10">
        <v>1</v>
      </c>
      <c r="H183" s="12">
        <v>2720.45</v>
      </c>
      <c r="I183" s="10">
        <v>0</v>
      </c>
      <c r="J183" s="1" t="s">
        <v>852</v>
      </c>
      <c r="K183" s="12">
        <v>0</v>
      </c>
      <c r="L183" s="12">
        <v>4987.2299999999996</v>
      </c>
      <c r="M183" s="12">
        <v>0</v>
      </c>
      <c r="N183" s="12">
        <v>0</v>
      </c>
      <c r="O183" s="12">
        <v>0</v>
      </c>
    </row>
    <row r="184" spans="1:15" ht="12.75" customHeight="1">
      <c r="A184" s="1" t="s">
        <v>194</v>
      </c>
      <c r="B184" s="1" t="s">
        <v>1072</v>
      </c>
      <c r="C184" s="1" t="s">
        <v>866</v>
      </c>
      <c r="D184" s="10">
        <v>0</v>
      </c>
      <c r="E184" s="11">
        <v>44589</v>
      </c>
      <c r="F184" s="1" t="s">
        <v>851</v>
      </c>
      <c r="G184" s="10">
        <v>1</v>
      </c>
      <c r="H184" s="12">
        <v>2720.45</v>
      </c>
      <c r="I184" s="10">
        <v>0</v>
      </c>
      <c r="J184" s="1" t="s">
        <v>852</v>
      </c>
      <c r="K184" s="12">
        <v>0</v>
      </c>
      <c r="L184" s="12">
        <v>4870.3</v>
      </c>
      <c r="M184" s="12">
        <v>0</v>
      </c>
      <c r="N184" s="12">
        <v>0</v>
      </c>
      <c r="O184" s="12">
        <v>0</v>
      </c>
    </row>
    <row r="185" spans="1:15" ht="12.75" customHeight="1">
      <c r="A185" s="1" t="s">
        <v>195</v>
      </c>
      <c r="B185" s="1" t="s">
        <v>1073</v>
      </c>
      <c r="C185" s="1" t="s">
        <v>861</v>
      </c>
      <c r="D185" s="10">
        <v>1</v>
      </c>
      <c r="E185" s="11">
        <v>44609</v>
      </c>
      <c r="F185" s="1" t="s">
        <v>851</v>
      </c>
      <c r="G185" s="10">
        <v>1</v>
      </c>
      <c r="H185" s="12">
        <v>3533.05</v>
      </c>
      <c r="I185" s="10">
        <v>0</v>
      </c>
      <c r="J185" s="1" t="s">
        <v>852</v>
      </c>
      <c r="K185" s="12">
        <v>0</v>
      </c>
      <c r="L185" s="12">
        <v>4871.84</v>
      </c>
      <c r="M185" s="12">
        <v>0</v>
      </c>
      <c r="N185" s="12">
        <v>0</v>
      </c>
      <c r="O185" s="12">
        <v>0</v>
      </c>
    </row>
    <row r="186" spans="1:15" ht="12.75" customHeight="1">
      <c r="A186" s="1" t="s">
        <v>196</v>
      </c>
      <c r="B186" s="1" t="s">
        <v>1074</v>
      </c>
      <c r="C186" s="1" t="s">
        <v>870</v>
      </c>
      <c r="D186" s="10">
        <v>0</v>
      </c>
      <c r="E186" s="11">
        <v>44531</v>
      </c>
      <c r="F186" s="1" t="s">
        <v>851</v>
      </c>
      <c r="G186" s="10">
        <v>1</v>
      </c>
      <c r="H186" s="12">
        <v>4198.96</v>
      </c>
      <c r="I186" s="10">
        <v>0</v>
      </c>
      <c r="J186" s="1" t="s">
        <v>852</v>
      </c>
      <c r="K186" s="12">
        <v>0</v>
      </c>
      <c r="L186" s="12">
        <v>5684.4</v>
      </c>
      <c r="M186" s="12">
        <v>0</v>
      </c>
      <c r="N186" s="12">
        <v>0</v>
      </c>
      <c r="O186" s="12">
        <v>0</v>
      </c>
    </row>
    <row r="187" spans="1:15" ht="12.75" customHeight="1">
      <c r="A187" s="1" t="s">
        <v>197</v>
      </c>
      <c r="B187" s="1" t="s">
        <v>1075</v>
      </c>
      <c r="C187" s="1" t="s">
        <v>1076</v>
      </c>
      <c r="D187" s="10">
        <v>0</v>
      </c>
      <c r="E187" s="11">
        <v>45271</v>
      </c>
      <c r="F187" s="1" t="s">
        <v>851</v>
      </c>
      <c r="G187" s="10">
        <v>1</v>
      </c>
      <c r="H187" s="12">
        <v>1809.49</v>
      </c>
      <c r="I187" s="10">
        <v>0</v>
      </c>
      <c r="J187" s="1" t="s">
        <v>852</v>
      </c>
      <c r="K187" s="12">
        <v>0</v>
      </c>
      <c r="L187" s="12">
        <v>2298.41</v>
      </c>
      <c r="M187" s="12">
        <v>0</v>
      </c>
      <c r="N187" s="12">
        <v>0</v>
      </c>
      <c r="O187" s="12">
        <v>0</v>
      </c>
    </row>
    <row r="188" spans="1:15" ht="12.75" customHeight="1">
      <c r="A188" s="1" t="s">
        <v>198</v>
      </c>
      <c r="B188" s="1" t="s">
        <v>1077</v>
      </c>
      <c r="C188" s="1" t="s">
        <v>1078</v>
      </c>
      <c r="D188" s="10">
        <v>3</v>
      </c>
      <c r="E188" s="11">
        <v>44733</v>
      </c>
      <c r="F188" s="1" t="s">
        <v>851</v>
      </c>
      <c r="G188" s="10">
        <v>1</v>
      </c>
      <c r="H188" s="12">
        <v>6018.18</v>
      </c>
      <c r="I188" s="10">
        <v>0</v>
      </c>
      <c r="J188" s="1" t="s">
        <v>852</v>
      </c>
      <c r="K188" s="12">
        <v>0</v>
      </c>
      <c r="L188" s="12">
        <v>6709.18</v>
      </c>
      <c r="M188" s="12">
        <v>0</v>
      </c>
      <c r="N188" s="12">
        <v>0</v>
      </c>
      <c r="O188" s="12">
        <v>0</v>
      </c>
    </row>
    <row r="189" spans="1:15" ht="12.75" customHeight="1">
      <c r="A189" s="1" t="s">
        <v>199</v>
      </c>
      <c r="B189" s="1" t="s">
        <v>1079</v>
      </c>
      <c r="C189" s="1" t="s">
        <v>863</v>
      </c>
      <c r="D189" s="10">
        <v>0</v>
      </c>
      <c r="E189" s="11">
        <v>45363</v>
      </c>
      <c r="F189" s="1" t="s">
        <v>851</v>
      </c>
      <c r="G189" s="10">
        <v>1</v>
      </c>
      <c r="H189" s="12">
        <v>2720.45</v>
      </c>
      <c r="I189" s="10">
        <v>0</v>
      </c>
      <c r="J189" s="1" t="s">
        <v>852</v>
      </c>
      <c r="K189" s="12">
        <v>0</v>
      </c>
      <c r="L189" s="12">
        <v>3528.22</v>
      </c>
      <c r="M189" s="12">
        <v>0</v>
      </c>
      <c r="N189" s="12">
        <v>0</v>
      </c>
      <c r="O189" s="12">
        <v>0</v>
      </c>
    </row>
    <row r="190" spans="1:15" ht="12.75" customHeight="1">
      <c r="A190" s="1" t="s">
        <v>200</v>
      </c>
      <c r="B190" s="1" t="s">
        <v>1080</v>
      </c>
      <c r="C190" s="1" t="s">
        <v>863</v>
      </c>
      <c r="D190" s="10">
        <v>2</v>
      </c>
      <c r="E190" s="11">
        <v>45363</v>
      </c>
      <c r="F190" s="1" t="s">
        <v>851</v>
      </c>
      <c r="G190" s="10">
        <v>1</v>
      </c>
      <c r="H190" s="12">
        <v>2720.45</v>
      </c>
      <c r="I190" s="10">
        <v>0</v>
      </c>
      <c r="J190" s="1" t="s">
        <v>852</v>
      </c>
      <c r="K190" s="12">
        <v>0</v>
      </c>
      <c r="L190" s="12">
        <v>3763.56</v>
      </c>
      <c r="M190" s="12">
        <v>0</v>
      </c>
      <c r="N190" s="12">
        <v>0</v>
      </c>
      <c r="O190" s="12">
        <v>0</v>
      </c>
    </row>
    <row r="191" spans="1:15" ht="12.75" customHeight="1">
      <c r="A191" s="1" t="s">
        <v>201</v>
      </c>
      <c r="B191" s="1" t="s">
        <v>1081</v>
      </c>
      <c r="C191" s="1" t="s">
        <v>863</v>
      </c>
      <c r="D191" s="10">
        <v>4</v>
      </c>
      <c r="E191" s="11">
        <v>45293</v>
      </c>
      <c r="F191" s="1" t="s">
        <v>851</v>
      </c>
      <c r="G191" s="10">
        <v>1</v>
      </c>
      <c r="H191" s="12">
        <v>2720.45</v>
      </c>
      <c r="I191" s="10">
        <v>0</v>
      </c>
      <c r="J191" s="1" t="s">
        <v>852</v>
      </c>
      <c r="K191" s="12">
        <v>0</v>
      </c>
      <c r="L191" s="12">
        <v>4058.92</v>
      </c>
      <c r="M191" s="12">
        <v>0</v>
      </c>
      <c r="N191" s="12">
        <v>0</v>
      </c>
      <c r="O191" s="12">
        <v>0</v>
      </c>
    </row>
    <row r="192" spans="1:15" ht="12.75" customHeight="1">
      <c r="A192" s="1" t="s">
        <v>202</v>
      </c>
      <c r="B192" s="1" t="s">
        <v>1082</v>
      </c>
      <c r="C192" s="1" t="s">
        <v>1083</v>
      </c>
      <c r="D192" s="10">
        <v>0</v>
      </c>
      <c r="E192" s="11">
        <v>45572</v>
      </c>
      <c r="F192" s="1" t="s">
        <v>851</v>
      </c>
      <c r="G192" s="10">
        <v>1</v>
      </c>
      <c r="H192" s="12">
        <v>5157.46</v>
      </c>
      <c r="I192" s="10">
        <v>0</v>
      </c>
      <c r="J192" s="1" t="s">
        <v>852</v>
      </c>
      <c r="K192" s="12">
        <v>0</v>
      </c>
      <c r="L192" s="12">
        <v>1289.3699999999999</v>
      </c>
      <c r="M192" s="12">
        <v>0</v>
      </c>
      <c r="N192" s="12">
        <v>0</v>
      </c>
      <c r="O192" s="12">
        <v>0</v>
      </c>
    </row>
    <row r="193" spans="1:15" ht="12.75" customHeight="1">
      <c r="A193" s="1" t="s">
        <v>203</v>
      </c>
      <c r="B193" s="1" t="s">
        <v>1084</v>
      </c>
      <c r="C193" s="1" t="s">
        <v>866</v>
      </c>
      <c r="D193" s="10">
        <v>0</v>
      </c>
      <c r="E193" s="11">
        <v>44532</v>
      </c>
      <c r="F193" s="1" t="s">
        <v>851</v>
      </c>
      <c r="G193" s="10">
        <v>1</v>
      </c>
      <c r="H193" s="12">
        <v>2720.45</v>
      </c>
      <c r="I193" s="10">
        <v>0</v>
      </c>
      <c r="J193" s="1" t="s">
        <v>852</v>
      </c>
      <c r="K193" s="12">
        <v>0</v>
      </c>
      <c r="L193" s="12">
        <v>4422.93</v>
      </c>
      <c r="M193" s="12">
        <v>0</v>
      </c>
      <c r="N193" s="12">
        <v>0</v>
      </c>
      <c r="O193" s="12">
        <v>0</v>
      </c>
    </row>
    <row r="194" spans="1:15" ht="12.75" customHeight="1">
      <c r="A194" s="1" t="s">
        <v>204</v>
      </c>
      <c r="B194" s="1" t="s">
        <v>1085</v>
      </c>
      <c r="C194" s="1" t="s">
        <v>866</v>
      </c>
      <c r="D194" s="10">
        <v>0</v>
      </c>
      <c r="E194" s="11">
        <v>44531</v>
      </c>
      <c r="F194" s="1" t="s">
        <v>932</v>
      </c>
      <c r="G194" s="10">
        <v>1</v>
      </c>
      <c r="H194" s="12">
        <v>2720.45</v>
      </c>
      <c r="I194" s="10">
        <v>0</v>
      </c>
      <c r="J194" s="1" t="s">
        <v>852</v>
      </c>
      <c r="K194" s="12">
        <v>0</v>
      </c>
      <c r="L194" s="12">
        <v>2449.37</v>
      </c>
      <c r="M194" s="12">
        <v>0</v>
      </c>
      <c r="N194" s="12">
        <v>0</v>
      </c>
      <c r="O194" s="12">
        <v>0</v>
      </c>
    </row>
    <row r="195" spans="1:15" ht="12.75" customHeight="1">
      <c r="A195" s="1" t="s">
        <v>205</v>
      </c>
      <c r="B195" s="1" t="s">
        <v>1086</v>
      </c>
      <c r="C195" s="1" t="s">
        <v>923</v>
      </c>
      <c r="D195" s="10">
        <v>0</v>
      </c>
      <c r="E195" s="11">
        <v>44531</v>
      </c>
      <c r="F195" s="1" t="s">
        <v>851</v>
      </c>
      <c r="G195" s="10">
        <v>1</v>
      </c>
      <c r="H195" s="12">
        <v>1895</v>
      </c>
      <c r="I195" s="10">
        <v>0</v>
      </c>
      <c r="J195" s="1" t="s">
        <v>852</v>
      </c>
      <c r="K195" s="12">
        <v>0</v>
      </c>
      <c r="L195" s="12">
        <v>2962.45</v>
      </c>
      <c r="M195" s="12">
        <v>0</v>
      </c>
      <c r="N195" s="12">
        <v>0</v>
      </c>
      <c r="O195" s="12">
        <v>0</v>
      </c>
    </row>
    <row r="196" spans="1:15" ht="12.75" customHeight="1">
      <c r="A196" s="1" t="s">
        <v>206</v>
      </c>
      <c r="B196" s="1" t="s">
        <v>1087</v>
      </c>
      <c r="C196" s="1" t="s">
        <v>861</v>
      </c>
      <c r="D196" s="10">
        <v>0</v>
      </c>
      <c r="E196" s="11">
        <v>44622</v>
      </c>
      <c r="F196" s="1" t="s">
        <v>880</v>
      </c>
      <c r="G196" s="10">
        <v>1</v>
      </c>
      <c r="H196" s="12">
        <v>3533.05</v>
      </c>
      <c r="I196" s="10">
        <v>0</v>
      </c>
      <c r="J196" s="1" t="s">
        <v>852</v>
      </c>
      <c r="K196" s="12">
        <v>0</v>
      </c>
      <c r="L196" s="12">
        <v>4224.2</v>
      </c>
      <c r="M196" s="12">
        <v>0</v>
      </c>
      <c r="N196" s="12">
        <v>0</v>
      </c>
      <c r="O196" s="12">
        <v>0</v>
      </c>
    </row>
    <row r="197" spans="1:15" ht="12.75" customHeight="1">
      <c r="A197" s="1" t="s">
        <v>207</v>
      </c>
      <c r="B197" s="1" t="s">
        <v>1088</v>
      </c>
      <c r="C197" s="1" t="s">
        <v>1089</v>
      </c>
      <c r="D197" s="10">
        <v>0</v>
      </c>
      <c r="E197" s="11">
        <v>45397</v>
      </c>
      <c r="F197" s="1" t="s">
        <v>851</v>
      </c>
      <c r="G197" s="10">
        <v>1</v>
      </c>
      <c r="H197" s="12">
        <v>2255.17</v>
      </c>
      <c r="I197" s="10">
        <v>0</v>
      </c>
      <c r="J197" s="1" t="s">
        <v>852</v>
      </c>
      <c r="K197" s="12">
        <v>0</v>
      </c>
      <c r="L197" s="12">
        <v>2021.48</v>
      </c>
      <c r="M197" s="12">
        <v>0</v>
      </c>
      <c r="N197" s="12">
        <v>0</v>
      </c>
      <c r="O197" s="12">
        <v>0</v>
      </c>
    </row>
    <row r="198" spans="1:15" ht="12.75" customHeight="1">
      <c r="A198" s="1" t="s">
        <v>209</v>
      </c>
      <c r="B198" s="1" t="s">
        <v>1092</v>
      </c>
      <c r="C198" s="1" t="s">
        <v>863</v>
      </c>
      <c r="D198" s="10">
        <v>0</v>
      </c>
      <c r="E198" s="11">
        <v>45495</v>
      </c>
      <c r="F198" s="1" t="s">
        <v>851</v>
      </c>
      <c r="G198" s="10">
        <v>1</v>
      </c>
      <c r="H198" s="12">
        <v>2720.45</v>
      </c>
      <c r="I198" s="10">
        <v>0</v>
      </c>
      <c r="J198" s="1" t="s">
        <v>852</v>
      </c>
      <c r="K198" s="12">
        <v>0</v>
      </c>
      <c r="L198" s="12">
        <v>2201.4699999999998</v>
      </c>
      <c r="M198" s="12">
        <v>0</v>
      </c>
      <c r="N198" s="12">
        <v>0</v>
      </c>
      <c r="O198" s="12">
        <v>0</v>
      </c>
    </row>
    <row r="199" spans="1:15" ht="12.75" customHeight="1">
      <c r="A199" s="1" t="s">
        <v>210</v>
      </c>
      <c r="B199" s="1" t="s">
        <v>1093</v>
      </c>
      <c r="C199" s="1" t="s">
        <v>1094</v>
      </c>
      <c r="D199" s="10">
        <v>0</v>
      </c>
      <c r="E199" s="11">
        <v>44720</v>
      </c>
      <c r="F199" s="1" t="s">
        <v>851</v>
      </c>
      <c r="G199" s="10">
        <v>1</v>
      </c>
      <c r="H199" s="12">
        <v>4041.49</v>
      </c>
      <c r="I199" s="10">
        <v>0</v>
      </c>
      <c r="J199" s="1" t="s">
        <v>852</v>
      </c>
      <c r="K199" s="12">
        <v>0</v>
      </c>
      <c r="L199" s="12">
        <v>5840</v>
      </c>
      <c r="M199" s="12">
        <v>0</v>
      </c>
      <c r="N199" s="12">
        <v>0</v>
      </c>
      <c r="O199" s="12">
        <v>0</v>
      </c>
    </row>
    <row r="200" spans="1:15" ht="12.75" customHeight="1">
      <c r="A200" s="1" t="s">
        <v>211</v>
      </c>
      <c r="B200" s="1" t="s">
        <v>1095</v>
      </c>
      <c r="C200" s="1" t="s">
        <v>866</v>
      </c>
      <c r="D200" s="10">
        <v>1</v>
      </c>
      <c r="E200" s="11">
        <v>44907</v>
      </c>
      <c r="F200" s="1" t="s">
        <v>851</v>
      </c>
      <c r="G200" s="10">
        <v>1</v>
      </c>
      <c r="H200" s="12">
        <v>2720.45</v>
      </c>
      <c r="I200" s="10">
        <v>0</v>
      </c>
      <c r="J200" s="1" t="s">
        <v>852</v>
      </c>
      <c r="K200" s="12">
        <v>0</v>
      </c>
      <c r="L200" s="12">
        <v>4058.92</v>
      </c>
      <c r="M200" s="12">
        <v>0</v>
      </c>
      <c r="N200" s="12">
        <v>0</v>
      </c>
      <c r="O200" s="12">
        <v>0</v>
      </c>
    </row>
    <row r="201" spans="1:15" ht="12.75" customHeight="1">
      <c r="A201" s="1" t="s">
        <v>212</v>
      </c>
      <c r="B201" s="1" t="s">
        <v>1096</v>
      </c>
      <c r="C201" s="1" t="s">
        <v>872</v>
      </c>
      <c r="D201" s="10">
        <v>0</v>
      </c>
      <c r="E201" s="11">
        <v>44531</v>
      </c>
      <c r="F201" s="1" t="s">
        <v>851</v>
      </c>
      <c r="G201" s="10">
        <v>1</v>
      </c>
      <c r="H201" s="12">
        <v>1834.38</v>
      </c>
      <c r="I201" s="10">
        <v>0</v>
      </c>
      <c r="J201" s="1" t="s">
        <v>852</v>
      </c>
      <c r="K201" s="12">
        <v>0</v>
      </c>
      <c r="L201" s="12">
        <v>2591.2800000000002</v>
      </c>
      <c r="M201" s="12">
        <v>0</v>
      </c>
      <c r="N201" s="12">
        <v>0</v>
      </c>
      <c r="O201" s="12">
        <v>0</v>
      </c>
    </row>
    <row r="202" spans="1:15" ht="12.75" customHeight="1">
      <c r="A202" s="1" t="s">
        <v>214</v>
      </c>
      <c r="B202" s="1" t="s">
        <v>1098</v>
      </c>
      <c r="C202" s="1" t="s">
        <v>866</v>
      </c>
      <c r="D202" s="10">
        <v>0</v>
      </c>
      <c r="E202" s="11">
        <v>44531</v>
      </c>
      <c r="F202" s="1" t="s">
        <v>851</v>
      </c>
      <c r="G202" s="10">
        <v>1</v>
      </c>
      <c r="H202" s="12">
        <v>2720.45</v>
      </c>
      <c r="I202" s="10">
        <v>0</v>
      </c>
      <c r="J202" s="1" t="s">
        <v>852</v>
      </c>
      <c r="K202" s="12">
        <v>0</v>
      </c>
      <c r="L202" s="12">
        <v>4422.93</v>
      </c>
      <c r="M202" s="12">
        <v>0</v>
      </c>
      <c r="N202" s="12">
        <v>0</v>
      </c>
      <c r="O202" s="12">
        <v>0</v>
      </c>
    </row>
    <row r="203" spans="1:15" ht="12.75" customHeight="1">
      <c r="A203" s="1" t="s">
        <v>215</v>
      </c>
      <c r="B203" s="1" t="s">
        <v>1099</v>
      </c>
      <c r="C203" s="1" t="s">
        <v>866</v>
      </c>
      <c r="D203" s="10">
        <v>1</v>
      </c>
      <c r="E203" s="11">
        <v>44727</v>
      </c>
      <c r="F203" s="1" t="s">
        <v>851</v>
      </c>
      <c r="G203" s="10">
        <v>1</v>
      </c>
      <c r="H203" s="12">
        <v>2720.45</v>
      </c>
      <c r="I203" s="10">
        <v>0</v>
      </c>
      <c r="J203" s="1" t="s">
        <v>852</v>
      </c>
      <c r="K203" s="12">
        <v>0</v>
      </c>
      <c r="L203" s="12">
        <v>4914.66</v>
      </c>
      <c r="M203" s="12">
        <v>0</v>
      </c>
      <c r="N203" s="12">
        <v>0</v>
      </c>
      <c r="O203" s="12">
        <v>0</v>
      </c>
    </row>
    <row r="204" spans="1:15" ht="12.75" customHeight="1">
      <c r="A204" s="1" t="s">
        <v>216</v>
      </c>
      <c r="B204" s="1" t="s">
        <v>1100</v>
      </c>
      <c r="C204" s="1" t="s">
        <v>866</v>
      </c>
      <c r="D204" s="10">
        <v>1</v>
      </c>
      <c r="E204" s="11">
        <v>44732</v>
      </c>
      <c r="F204" s="1" t="s">
        <v>880</v>
      </c>
      <c r="G204" s="10">
        <v>1</v>
      </c>
      <c r="H204" s="12">
        <v>2720.45</v>
      </c>
      <c r="I204" s="10">
        <v>0</v>
      </c>
      <c r="J204" s="1" t="s">
        <v>852</v>
      </c>
      <c r="K204" s="12">
        <v>0</v>
      </c>
      <c r="L204" s="12">
        <v>4957.82</v>
      </c>
      <c r="M204" s="12">
        <v>0</v>
      </c>
      <c r="N204" s="12">
        <v>0</v>
      </c>
      <c r="O204" s="12">
        <v>0</v>
      </c>
    </row>
    <row r="205" spans="1:15" ht="12.75" customHeight="1">
      <c r="A205" s="1" t="s">
        <v>217</v>
      </c>
      <c r="B205" s="1" t="s">
        <v>1101</v>
      </c>
      <c r="C205" s="1" t="s">
        <v>1102</v>
      </c>
      <c r="D205" s="10">
        <v>0</v>
      </c>
      <c r="E205" s="11">
        <v>45607</v>
      </c>
      <c r="F205" s="1" t="s">
        <v>851</v>
      </c>
      <c r="G205" s="10">
        <v>1</v>
      </c>
      <c r="H205" s="12">
        <v>5356.03</v>
      </c>
      <c r="I205" s="10">
        <v>0</v>
      </c>
      <c r="J205" s="1" t="s">
        <v>852</v>
      </c>
      <c r="K205" s="12">
        <v>0</v>
      </c>
      <c r="L205" s="12">
        <v>1000.48</v>
      </c>
      <c r="M205" s="12">
        <v>0</v>
      </c>
      <c r="N205" s="12">
        <v>0</v>
      </c>
      <c r="O205" s="12">
        <v>0</v>
      </c>
    </row>
    <row r="206" spans="1:15" ht="12.75" customHeight="1">
      <c r="A206" s="1" t="s">
        <v>218</v>
      </c>
      <c r="B206" s="1" t="s">
        <v>1103</v>
      </c>
      <c r="C206" s="1" t="s">
        <v>863</v>
      </c>
      <c r="D206" s="10">
        <v>2</v>
      </c>
      <c r="E206" s="11">
        <v>45342</v>
      </c>
      <c r="F206" s="1" t="s">
        <v>851</v>
      </c>
      <c r="G206" s="10">
        <v>1</v>
      </c>
      <c r="H206" s="12">
        <v>2720.45</v>
      </c>
      <c r="I206" s="10">
        <v>0</v>
      </c>
      <c r="J206" s="1" t="s">
        <v>852</v>
      </c>
      <c r="K206" s="12">
        <v>0</v>
      </c>
      <c r="L206" s="12">
        <v>3763.56</v>
      </c>
      <c r="M206" s="12">
        <v>0</v>
      </c>
      <c r="N206" s="12">
        <v>0</v>
      </c>
      <c r="O206" s="12">
        <v>0</v>
      </c>
    </row>
    <row r="207" spans="1:15" ht="12.75" customHeight="1">
      <c r="A207" s="1" t="s">
        <v>219</v>
      </c>
      <c r="B207" s="1" t="s">
        <v>1104</v>
      </c>
      <c r="C207" s="1" t="s">
        <v>861</v>
      </c>
      <c r="D207" s="10">
        <v>2</v>
      </c>
      <c r="E207" s="11">
        <v>44532</v>
      </c>
      <c r="F207" s="1" t="s">
        <v>851</v>
      </c>
      <c r="G207" s="10">
        <v>1</v>
      </c>
      <c r="H207" s="12">
        <v>3533.05</v>
      </c>
      <c r="I207" s="10">
        <v>0</v>
      </c>
      <c r="J207" s="1" t="s">
        <v>852</v>
      </c>
      <c r="K207" s="12">
        <v>0</v>
      </c>
      <c r="L207" s="12">
        <v>4344.82</v>
      </c>
      <c r="M207" s="12">
        <v>0</v>
      </c>
      <c r="N207" s="12">
        <v>0</v>
      </c>
      <c r="O207" s="12">
        <v>0</v>
      </c>
    </row>
    <row r="208" spans="1:15" ht="12.75" customHeight="1">
      <c r="A208" s="1" t="s">
        <v>220</v>
      </c>
      <c r="B208" s="1" t="s">
        <v>1105</v>
      </c>
      <c r="C208" s="1" t="s">
        <v>866</v>
      </c>
      <c r="D208" s="10">
        <v>0</v>
      </c>
      <c r="E208" s="11">
        <v>44587</v>
      </c>
      <c r="F208" s="1" t="s">
        <v>851</v>
      </c>
      <c r="G208" s="10">
        <v>1</v>
      </c>
      <c r="H208" s="12">
        <v>2720.45</v>
      </c>
      <c r="I208" s="10">
        <v>0</v>
      </c>
      <c r="J208" s="1" t="s">
        <v>852</v>
      </c>
      <c r="K208" s="12">
        <v>0</v>
      </c>
      <c r="L208" s="12">
        <v>4341.32</v>
      </c>
      <c r="M208" s="12">
        <v>0</v>
      </c>
      <c r="N208" s="12">
        <v>0</v>
      </c>
      <c r="O208" s="12">
        <v>0</v>
      </c>
    </row>
    <row r="209" spans="1:15" ht="12.75" customHeight="1">
      <c r="A209" s="1" t="s">
        <v>221</v>
      </c>
      <c r="B209" s="1" t="s">
        <v>1106</v>
      </c>
      <c r="C209" s="1" t="s">
        <v>866</v>
      </c>
      <c r="D209" s="10">
        <v>2</v>
      </c>
      <c r="E209" s="11">
        <v>44531</v>
      </c>
      <c r="F209" s="1" t="s">
        <v>932</v>
      </c>
      <c r="G209" s="10">
        <v>1</v>
      </c>
      <c r="H209" s="12">
        <v>2720.45</v>
      </c>
      <c r="I209" s="10">
        <v>0</v>
      </c>
      <c r="J209" s="1" t="s">
        <v>852</v>
      </c>
      <c r="K209" s="12">
        <v>0</v>
      </c>
      <c r="L209" s="12">
        <v>3049.6</v>
      </c>
      <c r="M209" s="12">
        <v>0</v>
      </c>
      <c r="N209" s="12">
        <v>0</v>
      </c>
      <c r="O209" s="12">
        <v>0</v>
      </c>
    </row>
    <row r="210" spans="1:15" ht="12.75" customHeight="1">
      <c r="A210" s="1" t="s">
        <v>222</v>
      </c>
      <c r="B210" s="1" t="s">
        <v>1107</v>
      </c>
      <c r="C210" s="1" t="s">
        <v>863</v>
      </c>
      <c r="D210" s="10">
        <v>0</v>
      </c>
      <c r="E210" s="11">
        <v>45607</v>
      </c>
      <c r="F210" s="1" t="s">
        <v>851</v>
      </c>
      <c r="G210" s="10">
        <v>1</v>
      </c>
      <c r="H210" s="12">
        <v>2720.45</v>
      </c>
      <c r="I210" s="10">
        <v>0</v>
      </c>
      <c r="J210" s="1" t="s">
        <v>852</v>
      </c>
      <c r="K210" s="12">
        <v>0</v>
      </c>
      <c r="L210" s="12">
        <v>1416.02</v>
      </c>
      <c r="M210" s="12">
        <v>0</v>
      </c>
      <c r="N210" s="12">
        <v>0</v>
      </c>
      <c r="O210" s="12">
        <v>0</v>
      </c>
    </row>
    <row r="211" spans="1:15" ht="12.75" customHeight="1">
      <c r="A211" s="1" t="s">
        <v>223</v>
      </c>
      <c r="B211" s="1" t="s">
        <v>1108</v>
      </c>
      <c r="C211" s="1" t="s">
        <v>863</v>
      </c>
      <c r="D211" s="10">
        <v>1</v>
      </c>
      <c r="E211" s="11">
        <v>45299</v>
      </c>
      <c r="F211" s="1" t="s">
        <v>851</v>
      </c>
      <c r="G211" s="10">
        <v>1</v>
      </c>
      <c r="H211" s="12">
        <v>2720.45</v>
      </c>
      <c r="I211" s="10">
        <v>0</v>
      </c>
      <c r="J211" s="1" t="s">
        <v>852</v>
      </c>
      <c r="K211" s="12">
        <v>0</v>
      </c>
      <c r="L211" s="12">
        <v>4058.92</v>
      </c>
      <c r="M211" s="12">
        <v>0</v>
      </c>
      <c r="N211" s="12">
        <v>0</v>
      </c>
      <c r="O211" s="12">
        <v>0</v>
      </c>
    </row>
    <row r="212" spans="1:15" ht="12.75" customHeight="1">
      <c r="A212" s="1" t="s">
        <v>224</v>
      </c>
      <c r="B212" s="1" t="s">
        <v>1109</v>
      </c>
      <c r="C212" s="1" t="s">
        <v>866</v>
      </c>
      <c r="D212" s="10">
        <v>0</v>
      </c>
      <c r="E212" s="11">
        <v>44942</v>
      </c>
      <c r="F212" s="1" t="s">
        <v>851</v>
      </c>
      <c r="G212" s="10">
        <v>1</v>
      </c>
      <c r="H212" s="12">
        <v>2720.45</v>
      </c>
      <c r="I212" s="10">
        <v>0</v>
      </c>
      <c r="J212" s="1" t="s">
        <v>852</v>
      </c>
      <c r="K212" s="12">
        <v>0</v>
      </c>
      <c r="L212" s="12">
        <v>4341.32</v>
      </c>
      <c r="M212" s="12">
        <v>0</v>
      </c>
      <c r="N212" s="12">
        <v>0</v>
      </c>
      <c r="O212" s="12">
        <v>0</v>
      </c>
    </row>
    <row r="213" spans="1:15" ht="12.75" customHeight="1">
      <c r="A213" s="1" t="s">
        <v>225</v>
      </c>
      <c r="B213" s="1" t="s">
        <v>1110</v>
      </c>
      <c r="C213" s="1" t="s">
        <v>866</v>
      </c>
      <c r="D213" s="10">
        <v>0</v>
      </c>
      <c r="E213" s="11">
        <v>44622</v>
      </c>
      <c r="F213" s="1" t="s">
        <v>880</v>
      </c>
      <c r="G213" s="10">
        <v>1</v>
      </c>
      <c r="H213" s="12">
        <v>2720.45</v>
      </c>
      <c r="I213" s="10">
        <v>0</v>
      </c>
      <c r="J213" s="1" t="s">
        <v>852</v>
      </c>
      <c r="K213" s="12">
        <v>0</v>
      </c>
      <c r="L213" s="12">
        <v>4058.92</v>
      </c>
      <c r="M213" s="12">
        <v>0</v>
      </c>
      <c r="N213" s="12">
        <v>0</v>
      </c>
      <c r="O213" s="12">
        <v>0</v>
      </c>
    </row>
    <row r="214" spans="1:15" ht="12.75" customHeight="1">
      <c r="A214" s="1" t="s">
        <v>226</v>
      </c>
      <c r="B214" s="1" t="s">
        <v>1111</v>
      </c>
      <c r="C214" s="1" t="s">
        <v>872</v>
      </c>
      <c r="D214" s="10">
        <v>0</v>
      </c>
      <c r="E214" s="11">
        <v>44593</v>
      </c>
      <c r="F214" s="1" t="s">
        <v>851</v>
      </c>
      <c r="G214" s="10">
        <v>1</v>
      </c>
      <c r="H214" s="12">
        <v>1834.38</v>
      </c>
      <c r="I214" s="10">
        <v>0</v>
      </c>
      <c r="J214" s="1" t="s">
        <v>852</v>
      </c>
      <c r="K214" s="12">
        <v>0</v>
      </c>
      <c r="L214" s="12">
        <v>2246.46</v>
      </c>
      <c r="M214" s="12">
        <v>0</v>
      </c>
      <c r="N214" s="12">
        <v>0</v>
      </c>
      <c r="O214" s="12">
        <v>0</v>
      </c>
    </row>
    <row r="215" spans="1:15" ht="12.75" customHeight="1">
      <c r="A215" s="1" t="s">
        <v>227</v>
      </c>
      <c r="B215" s="1" t="s">
        <v>1112</v>
      </c>
      <c r="C215" s="1" t="s">
        <v>854</v>
      </c>
      <c r="D215" s="10">
        <v>0</v>
      </c>
      <c r="E215" s="11">
        <v>45488</v>
      </c>
      <c r="F215" s="1" t="s">
        <v>851</v>
      </c>
      <c r="G215" s="10">
        <v>1</v>
      </c>
      <c r="H215" s="12">
        <v>3533.05</v>
      </c>
      <c r="I215" s="10">
        <v>0</v>
      </c>
      <c r="J215" s="1" t="s">
        <v>852</v>
      </c>
      <c r="K215" s="12">
        <v>0</v>
      </c>
      <c r="L215" s="12">
        <v>2139.8200000000002</v>
      </c>
      <c r="M215" s="12">
        <v>0</v>
      </c>
      <c r="N215" s="12">
        <v>0</v>
      </c>
      <c r="O215" s="12">
        <v>0</v>
      </c>
    </row>
    <row r="216" spans="1:15" ht="12.75" customHeight="1">
      <c r="A216" s="1" t="s">
        <v>228</v>
      </c>
      <c r="B216" s="1" t="s">
        <v>1113</v>
      </c>
      <c r="C216" s="1" t="s">
        <v>866</v>
      </c>
      <c r="D216" s="10">
        <v>0</v>
      </c>
      <c r="E216" s="11">
        <v>44593</v>
      </c>
      <c r="F216" s="1" t="s">
        <v>880</v>
      </c>
      <c r="G216" s="10">
        <v>1</v>
      </c>
      <c r="H216" s="12">
        <v>2720.45</v>
      </c>
      <c r="I216" s="10">
        <v>0</v>
      </c>
      <c r="J216" s="1" t="s">
        <v>852</v>
      </c>
      <c r="K216" s="12">
        <v>0</v>
      </c>
      <c r="L216" s="12">
        <v>4058.92</v>
      </c>
      <c r="M216" s="12">
        <v>0</v>
      </c>
      <c r="N216" s="12">
        <v>0</v>
      </c>
      <c r="O216" s="12">
        <v>0</v>
      </c>
    </row>
    <row r="217" spans="1:15" ht="12.75" customHeight="1">
      <c r="A217" s="1" t="s">
        <v>229</v>
      </c>
      <c r="B217" s="1" t="s">
        <v>1114</v>
      </c>
      <c r="C217" s="1" t="s">
        <v>866</v>
      </c>
      <c r="D217" s="10">
        <v>0</v>
      </c>
      <c r="E217" s="11">
        <v>44531</v>
      </c>
      <c r="F217" s="1" t="s">
        <v>851</v>
      </c>
      <c r="G217" s="10">
        <v>1</v>
      </c>
      <c r="H217" s="12">
        <v>2720.45</v>
      </c>
      <c r="I217" s="10">
        <v>0</v>
      </c>
      <c r="J217" s="1" t="s">
        <v>852</v>
      </c>
      <c r="K217" s="12">
        <v>0</v>
      </c>
      <c r="L217" s="12">
        <v>4919.96</v>
      </c>
      <c r="M217" s="12">
        <v>0</v>
      </c>
      <c r="N217" s="12">
        <v>0</v>
      </c>
      <c r="O217" s="12">
        <v>0</v>
      </c>
    </row>
    <row r="218" spans="1:15" ht="12.75" customHeight="1">
      <c r="A218" s="1" t="s">
        <v>230</v>
      </c>
      <c r="B218" s="1" t="s">
        <v>1115</v>
      </c>
      <c r="C218" s="1" t="s">
        <v>1116</v>
      </c>
      <c r="D218" s="10">
        <v>0</v>
      </c>
      <c r="E218" s="11">
        <v>44662</v>
      </c>
      <c r="F218" s="1" t="s">
        <v>880</v>
      </c>
      <c r="G218" s="10">
        <v>1</v>
      </c>
      <c r="H218" s="12">
        <v>9457.73</v>
      </c>
      <c r="I218" s="10">
        <v>0</v>
      </c>
      <c r="J218" s="1" t="s">
        <v>852</v>
      </c>
      <c r="K218" s="12">
        <v>0</v>
      </c>
      <c r="L218" s="12">
        <v>10378.040000000001</v>
      </c>
      <c r="M218" s="12">
        <v>0</v>
      </c>
      <c r="N218" s="12">
        <v>0</v>
      </c>
      <c r="O218" s="12">
        <v>0</v>
      </c>
    </row>
    <row r="219" spans="1:15" ht="12.75" customHeight="1">
      <c r="A219" s="1" t="s">
        <v>231</v>
      </c>
      <c r="B219" s="1" t="s">
        <v>1117</v>
      </c>
      <c r="C219" s="1" t="s">
        <v>866</v>
      </c>
      <c r="D219" s="10">
        <v>2</v>
      </c>
      <c r="E219" s="11">
        <v>44531</v>
      </c>
      <c r="F219" s="1" t="s">
        <v>851</v>
      </c>
      <c r="G219" s="10">
        <v>1</v>
      </c>
      <c r="H219" s="12">
        <v>2720.45</v>
      </c>
      <c r="I219" s="10">
        <v>0</v>
      </c>
      <c r="J219" s="1" t="s">
        <v>852</v>
      </c>
      <c r="K219" s="12">
        <v>0</v>
      </c>
      <c r="L219" s="12">
        <v>4372.63</v>
      </c>
      <c r="M219" s="12">
        <v>0</v>
      </c>
      <c r="N219" s="12">
        <v>0</v>
      </c>
      <c r="O219" s="12">
        <v>0</v>
      </c>
    </row>
    <row r="220" spans="1:15" ht="12.75" customHeight="1">
      <c r="A220" s="1" t="s">
        <v>232</v>
      </c>
      <c r="B220" s="1" t="s">
        <v>1118</v>
      </c>
      <c r="C220" s="1" t="s">
        <v>1119</v>
      </c>
      <c r="D220" s="10">
        <v>0</v>
      </c>
      <c r="E220" s="11">
        <v>45323</v>
      </c>
      <c r="F220" s="1" t="s">
        <v>851</v>
      </c>
      <c r="G220" s="10">
        <v>1</v>
      </c>
      <c r="H220" s="12">
        <v>5958.4</v>
      </c>
      <c r="I220" s="10">
        <v>0</v>
      </c>
      <c r="J220" s="1" t="s">
        <v>852</v>
      </c>
      <c r="K220" s="12">
        <v>0</v>
      </c>
      <c r="L220" s="12">
        <v>6267.76</v>
      </c>
      <c r="M220" s="12">
        <v>0</v>
      </c>
      <c r="N220" s="12">
        <v>0</v>
      </c>
      <c r="O220" s="12">
        <v>0</v>
      </c>
    </row>
    <row r="221" spans="1:15" ht="12.75" customHeight="1">
      <c r="A221" s="1" t="s">
        <v>233</v>
      </c>
      <c r="B221" s="1" t="s">
        <v>1120</v>
      </c>
      <c r="C221" s="1" t="s">
        <v>909</v>
      </c>
      <c r="D221" s="10">
        <v>1</v>
      </c>
      <c r="E221" s="11">
        <v>44725</v>
      </c>
      <c r="F221" s="1" t="s">
        <v>851</v>
      </c>
      <c r="G221" s="10">
        <v>1</v>
      </c>
      <c r="H221" s="12">
        <v>4134.16</v>
      </c>
      <c r="I221" s="10">
        <v>0</v>
      </c>
      <c r="J221" s="1" t="s">
        <v>852</v>
      </c>
      <c r="K221" s="12">
        <v>0</v>
      </c>
      <c r="L221" s="12">
        <v>5130.55</v>
      </c>
      <c r="M221" s="12">
        <v>0</v>
      </c>
      <c r="N221" s="12">
        <v>0</v>
      </c>
      <c r="O221" s="12">
        <v>0</v>
      </c>
    </row>
    <row r="222" spans="1:15" ht="12.75" customHeight="1">
      <c r="A222" s="1" t="s">
        <v>234</v>
      </c>
      <c r="B222" s="1" t="s">
        <v>1121</v>
      </c>
      <c r="C222" s="1" t="s">
        <v>1122</v>
      </c>
      <c r="D222" s="10">
        <v>0</v>
      </c>
      <c r="E222" s="11">
        <v>44582</v>
      </c>
      <c r="F222" s="1" t="s">
        <v>851</v>
      </c>
      <c r="G222" s="10">
        <v>1</v>
      </c>
      <c r="H222" s="12">
        <v>5356.03</v>
      </c>
      <c r="I222" s="10">
        <v>0</v>
      </c>
      <c r="J222" s="1" t="s">
        <v>852</v>
      </c>
      <c r="K222" s="12">
        <v>0</v>
      </c>
      <c r="L222" s="12">
        <v>7074.1</v>
      </c>
      <c r="M222" s="12">
        <v>0</v>
      </c>
      <c r="N222" s="12">
        <v>0</v>
      </c>
      <c r="O222" s="12">
        <v>0</v>
      </c>
    </row>
    <row r="223" spans="1:15" ht="12.75" customHeight="1">
      <c r="A223" s="1" t="s">
        <v>235</v>
      </c>
      <c r="B223" s="1" t="s">
        <v>1123</v>
      </c>
      <c r="C223" s="1" t="s">
        <v>863</v>
      </c>
      <c r="D223" s="10">
        <v>1</v>
      </c>
      <c r="E223" s="11">
        <v>45574</v>
      </c>
      <c r="F223" s="1" t="s">
        <v>851</v>
      </c>
      <c r="G223" s="10">
        <v>1</v>
      </c>
      <c r="H223" s="12">
        <v>2720.45</v>
      </c>
      <c r="I223" s="10">
        <v>0</v>
      </c>
      <c r="J223" s="1" t="s">
        <v>852</v>
      </c>
      <c r="K223" s="12">
        <v>0</v>
      </c>
      <c r="L223" s="12">
        <v>1670.76</v>
      </c>
      <c r="M223" s="12">
        <v>0</v>
      </c>
      <c r="N223" s="12">
        <v>0</v>
      </c>
      <c r="O223" s="12">
        <v>0</v>
      </c>
    </row>
    <row r="224" spans="1:15" ht="12.75" customHeight="1">
      <c r="A224" s="1" t="s">
        <v>236</v>
      </c>
      <c r="B224" s="1" t="s">
        <v>1124</v>
      </c>
      <c r="C224" s="1" t="s">
        <v>866</v>
      </c>
      <c r="D224" s="10">
        <v>0</v>
      </c>
      <c r="E224" s="11">
        <v>44730</v>
      </c>
      <c r="F224" s="1" t="s">
        <v>851</v>
      </c>
      <c r="G224" s="10">
        <v>1</v>
      </c>
      <c r="H224" s="12">
        <v>2720.45</v>
      </c>
      <c r="I224" s="10">
        <v>0</v>
      </c>
      <c r="J224" s="1" t="s">
        <v>852</v>
      </c>
      <c r="K224" s="12">
        <v>0</v>
      </c>
      <c r="L224" s="12">
        <v>5778.07</v>
      </c>
      <c r="M224" s="12">
        <v>0</v>
      </c>
      <c r="N224" s="12">
        <v>0</v>
      </c>
      <c r="O224" s="12">
        <v>0</v>
      </c>
    </row>
    <row r="225" spans="1:15" ht="12.75" customHeight="1">
      <c r="A225" s="1" t="s">
        <v>237</v>
      </c>
      <c r="B225" s="1" t="s">
        <v>1125</v>
      </c>
      <c r="C225" s="1" t="s">
        <v>863</v>
      </c>
      <c r="D225" s="10">
        <v>0</v>
      </c>
      <c r="E225" s="11">
        <v>45558</v>
      </c>
      <c r="F225" s="1" t="s">
        <v>851</v>
      </c>
      <c r="G225" s="10">
        <v>1</v>
      </c>
      <c r="H225" s="12">
        <v>2720.45</v>
      </c>
      <c r="I225" s="10">
        <v>0</v>
      </c>
      <c r="J225" s="1" t="s">
        <v>852</v>
      </c>
      <c r="K225" s="12">
        <v>0</v>
      </c>
      <c r="L225" s="12">
        <v>1670.76</v>
      </c>
      <c r="M225" s="12">
        <v>0</v>
      </c>
      <c r="N225" s="12">
        <v>0</v>
      </c>
      <c r="O225" s="12">
        <v>0</v>
      </c>
    </row>
    <row r="226" spans="1:15" ht="12.75" customHeight="1">
      <c r="A226" s="1" t="s">
        <v>238</v>
      </c>
      <c r="B226" s="1" t="s">
        <v>1126</v>
      </c>
      <c r="C226" s="1" t="s">
        <v>866</v>
      </c>
      <c r="D226" s="10">
        <v>1</v>
      </c>
      <c r="E226" s="11">
        <v>44594</v>
      </c>
      <c r="F226" s="1" t="s">
        <v>851</v>
      </c>
      <c r="G226" s="10">
        <v>1</v>
      </c>
      <c r="H226" s="12">
        <v>2720.45</v>
      </c>
      <c r="I226" s="10">
        <v>0</v>
      </c>
      <c r="J226" s="1" t="s">
        <v>852</v>
      </c>
      <c r="K226" s="12">
        <v>0</v>
      </c>
      <c r="L226" s="12">
        <v>4058.92</v>
      </c>
      <c r="M226" s="12">
        <v>0</v>
      </c>
      <c r="N226" s="12">
        <v>0</v>
      </c>
      <c r="O226" s="12">
        <v>0</v>
      </c>
    </row>
    <row r="227" spans="1:15" ht="12.75" customHeight="1">
      <c r="A227" s="1" t="s">
        <v>239</v>
      </c>
      <c r="B227" s="1" t="s">
        <v>1127</v>
      </c>
      <c r="C227" s="1" t="s">
        <v>863</v>
      </c>
      <c r="D227" s="10">
        <v>1</v>
      </c>
      <c r="E227" s="11">
        <v>45581</v>
      </c>
      <c r="F227" s="1" t="s">
        <v>851</v>
      </c>
      <c r="G227" s="10">
        <v>1</v>
      </c>
      <c r="H227" s="12">
        <v>2720.45</v>
      </c>
      <c r="I227" s="10">
        <v>0</v>
      </c>
      <c r="J227" s="1" t="s">
        <v>852</v>
      </c>
      <c r="K227" s="12">
        <v>0</v>
      </c>
      <c r="L227" s="12">
        <v>1670.76</v>
      </c>
      <c r="M227" s="12">
        <v>0</v>
      </c>
      <c r="N227" s="12">
        <v>0</v>
      </c>
      <c r="O227" s="12">
        <v>0</v>
      </c>
    </row>
    <row r="228" spans="1:15" ht="12.75" customHeight="1">
      <c r="A228" s="1" t="s">
        <v>240</v>
      </c>
      <c r="B228" s="1" t="s">
        <v>1128</v>
      </c>
      <c r="C228" s="1" t="s">
        <v>866</v>
      </c>
      <c r="D228" s="10">
        <v>1</v>
      </c>
      <c r="E228" s="11">
        <v>44531</v>
      </c>
      <c r="F228" s="1" t="s">
        <v>851</v>
      </c>
      <c r="G228" s="10">
        <v>1</v>
      </c>
      <c r="H228" s="12">
        <v>2720.45</v>
      </c>
      <c r="I228" s="10">
        <v>0</v>
      </c>
      <c r="J228" s="1" t="s">
        <v>852</v>
      </c>
      <c r="K228" s="12">
        <v>0</v>
      </c>
      <c r="L228" s="12">
        <v>4649.24</v>
      </c>
      <c r="M228" s="12">
        <v>0</v>
      </c>
      <c r="N228" s="12">
        <v>0</v>
      </c>
      <c r="O228" s="12">
        <v>0</v>
      </c>
    </row>
    <row r="229" spans="1:15" ht="12.75" customHeight="1">
      <c r="A229" s="1" t="s">
        <v>241</v>
      </c>
      <c r="B229" s="1" t="s">
        <v>1129</v>
      </c>
      <c r="C229" s="1" t="s">
        <v>866</v>
      </c>
      <c r="D229" s="10">
        <v>0</v>
      </c>
      <c r="E229" s="11">
        <v>44532</v>
      </c>
      <c r="F229" s="1" t="s">
        <v>851</v>
      </c>
      <c r="G229" s="10">
        <v>1</v>
      </c>
      <c r="H229" s="12">
        <v>2720.45</v>
      </c>
      <c r="I229" s="10">
        <v>0</v>
      </c>
      <c r="J229" s="1" t="s">
        <v>852</v>
      </c>
      <c r="K229" s="12">
        <v>0</v>
      </c>
      <c r="L229" s="12">
        <v>4140.53</v>
      </c>
      <c r="M229" s="12">
        <v>0</v>
      </c>
      <c r="N229" s="12">
        <v>0</v>
      </c>
      <c r="O229" s="12">
        <v>0</v>
      </c>
    </row>
    <row r="230" spans="1:15" ht="12.75" customHeight="1">
      <c r="A230" s="1" t="s">
        <v>242</v>
      </c>
      <c r="B230" s="1" t="s">
        <v>1130</v>
      </c>
      <c r="C230" s="1" t="s">
        <v>863</v>
      </c>
      <c r="D230" s="10">
        <v>0</v>
      </c>
      <c r="E230" s="11">
        <v>45327</v>
      </c>
      <c r="F230" s="1" t="s">
        <v>851</v>
      </c>
      <c r="G230" s="10">
        <v>1</v>
      </c>
      <c r="H230" s="12">
        <v>2720.45</v>
      </c>
      <c r="I230" s="10">
        <v>0</v>
      </c>
      <c r="J230" s="1" t="s">
        <v>852</v>
      </c>
      <c r="K230" s="12">
        <v>0</v>
      </c>
      <c r="L230" s="12">
        <v>3793.58</v>
      </c>
      <c r="M230" s="12">
        <v>0</v>
      </c>
      <c r="N230" s="12">
        <v>0</v>
      </c>
      <c r="O230" s="12">
        <v>0</v>
      </c>
    </row>
    <row r="231" spans="1:15" ht="12.75" customHeight="1">
      <c r="A231" s="1" t="s">
        <v>243</v>
      </c>
      <c r="B231" s="1" t="s">
        <v>1131</v>
      </c>
      <c r="C231" s="1" t="s">
        <v>993</v>
      </c>
      <c r="D231" s="10">
        <v>0</v>
      </c>
      <c r="E231" s="11">
        <v>45243</v>
      </c>
      <c r="F231" s="1" t="s">
        <v>851</v>
      </c>
      <c r="G231" s="10">
        <v>1</v>
      </c>
      <c r="H231" s="12">
        <v>1895</v>
      </c>
      <c r="I231" s="10">
        <v>0</v>
      </c>
      <c r="J231" s="1" t="s">
        <v>852</v>
      </c>
      <c r="K231" s="12">
        <v>0</v>
      </c>
      <c r="L231" s="12">
        <v>2311.12</v>
      </c>
      <c r="M231" s="12">
        <v>0</v>
      </c>
      <c r="N231" s="12">
        <v>0</v>
      </c>
      <c r="O231" s="12">
        <v>0</v>
      </c>
    </row>
    <row r="232" spans="1:15" ht="12.75" customHeight="1">
      <c r="A232" s="1" t="s">
        <v>244</v>
      </c>
      <c r="B232" s="1" t="s">
        <v>1132</v>
      </c>
      <c r="C232" s="1" t="s">
        <v>1133</v>
      </c>
      <c r="D232" s="10">
        <v>0</v>
      </c>
      <c r="E232" s="11">
        <v>44746</v>
      </c>
      <c r="F232" s="1" t="s">
        <v>851</v>
      </c>
      <c r="G232" s="10">
        <v>1</v>
      </c>
      <c r="H232" s="12">
        <v>4122.2299999999996</v>
      </c>
      <c r="I232" s="10">
        <v>0</v>
      </c>
      <c r="J232" s="1" t="s">
        <v>852</v>
      </c>
      <c r="K232" s="12">
        <v>0</v>
      </c>
      <c r="L232" s="12">
        <v>4686.84</v>
      </c>
      <c r="M232" s="12">
        <v>0</v>
      </c>
      <c r="N232" s="12">
        <v>0</v>
      </c>
      <c r="O232" s="12">
        <v>0</v>
      </c>
    </row>
    <row r="233" spans="1:15" ht="12.75" customHeight="1">
      <c r="A233" s="1" t="s">
        <v>245</v>
      </c>
      <c r="B233" s="1" t="s">
        <v>1134</v>
      </c>
      <c r="C233" s="1" t="s">
        <v>861</v>
      </c>
      <c r="D233" s="10">
        <v>1</v>
      </c>
      <c r="E233" s="11">
        <v>44531</v>
      </c>
      <c r="F233" s="1" t="s">
        <v>851</v>
      </c>
      <c r="G233" s="10">
        <v>1</v>
      </c>
      <c r="H233" s="12">
        <v>3533.05</v>
      </c>
      <c r="I233" s="10">
        <v>0</v>
      </c>
      <c r="J233" s="1" t="s">
        <v>852</v>
      </c>
      <c r="K233" s="12">
        <v>0</v>
      </c>
      <c r="L233" s="12">
        <v>5317.52</v>
      </c>
      <c r="M233" s="12">
        <v>0</v>
      </c>
      <c r="N233" s="12">
        <v>0</v>
      </c>
      <c r="O233" s="12">
        <v>0</v>
      </c>
    </row>
    <row r="234" spans="1:15" ht="12.75" customHeight="1">
      <c r="A234" s="1" t="s">
        <v>246</v>
      </c>
      <c r="B234" s="1" t="s">
        <v>1135</v>
      </c>
      <c r="C234" s="1" t="s">
        <v>866</v>
      </c>
      <c r="D234" s="10">
        <v>1</v>
      </c>
      <c r="E234" s="11">
        <v>44977</v>
      </c>
      <c r="F234" s="1" t="s">
        <v>851</v>
      </c>
      <c r="G234" s="10">
        <v>1</v>
      </c>
      <c r="H234" s="12">
        <v>2720.45</v>
      </c>
      <c r="I234" s="10">
        <v>0</v>
      </c>
      <c r="J234" s="1" t="s">
        <v>852</v>
      </c>
      <c r="K234" s="12">
        <v>0</v>
      </c>
      <c r="L234" s="12">
        <v>4565.76</v>
      </c>
      <c r="M234" s="12">
        <v>0</v>
      </c>
      <c r="N234" s="12">
        <v>0</v>
      </c>
      <c r="O234" s="12">
        <v>0</v>
      </c>
    </row>
    <row r="235" spans="1:15" ht="12.75" customHeight="1">
      <c r="A235" s="1" t="s">
        <v>247</v>
      </c>
      <c r="B235" s="1" t="s">
        <v>1136</v>
      </c>
      <c r="C235" s="1" t="s">
        <v>1076</v>
      </c>
      <c r="D235" s="10">
        <v>0</v>
      </c>
      <c r="E235" s="11">
        <v>44583</v>
      </c>
      <c r="F235" s="1" t="s">
        <v>1137</v>
      </c>
      <c r="G235" s="10">
        <v>1</v>
      </c>
      <c r="H235" s="12">
        <v>1809.49</v>
      </c>
      <c r="I235" s="10">
        <v>0</v>
      </c>
      <c r="J235" s="1" t="s">
        <v>852</v>
      </c>
      <c r="K235" s="12">
        <v>0</v>
      </c>
      <c r="L235" s="12">
        <v>1722.68</v>
      </c>
      <c r="M235" s="12">
        <v>0</v>
      </c>
      <c r="N235" s="12">
        <v>0</v>
      </c>
      <c r="O235" s="12">
        <v>0</v>
      </c>
    </row>
    <row r="236" spans="1:15" ht="12.75" customHeight="1">
      <c r="A236" s="1" t="s">
        <v>248</v>
      </c>
      <c r="B236" s="1" t="s">
        <v>1138</v>
      </c>
      <c r="C236" s="1" t="s">
        <v>967</v>
      </c>
      <c r="D236" s="10">
        <v>1</v>
      </c>
      <c r="E236" s="11">
        <v>44532</v>
      </c>
      <c r="F236" s="1" t="s">
        <v>851</v>
      </c>
      <c r="G236" s="10">
        <v>1</v>
      </c>
      <c r="H236" s="12">
        <v>2045.51</v>
      </c>
      <c r="I236" s="10">
        <v>0</v>
      </c>
      <c r="J236" s="1" t="s">
        <v>852</v>
      </c>
      <c r="K236" s="12">
        <v>0</v>
      </c>
      <c r="L236" s="12">
        <v>2545.58</v>
      </c>
      <c r="M236" s="12">
        <v>0</v>
      </c>
      <c r="N236" s="12">
        <v>0</v>
      </c>
      <c r="O236" s="12">
        <v>0</v>
      </c>
    </row>
    <row r="237" spans="1:15" ht="12.75" customHeight="1">
      <c r="A237" s="1" t="s">
        <v>249</v>
      </c>
      <c r="B237" s="1" t="s">
        <v>1139</v>
      </c>
      <c r="C237" s="1" t="s">
        <v>866</v>
      </c>
      <c r="D237" s="10">
        <v>2</v>
      </c>
      <c r="E237" s="11">
        <v>44531</v>
      </c>
      <c r="F237" s="1" t="s">
        <v>979</v>
      </c>
      <c r="G237" s="10">
        <v>1</v>
      </c>
      <c r="H237" s="12">
        <v>2720.45</v>
      </c>
      <c r="I237" s="10">
        <v>0</v>
      </c>
      <c r="J237" s="1" t="s">
        <v>852</v>
      </c>
      <c r="K237" s="12">
        <v>0</v>
      </c>
      <c r="L237" s="12">
        <v>5048.1400000000003</v>
      </c>
      <c r="M237" s="12">
        <v>0</v>
      </c>
      <c r="N237" s="12">
        <v>0</v>
      </c>
      <c r="O237" s="12">
        <v>0</v>
      </c>
    </row>
    <row r="238" spans="1:15" ht="12.75" customHeight="1">
      <c r="A238" s="1" t="s">
        <v>250</v>
      </c>
      <c r="B238" s="1" t="s">
        <v>1140</v>
      </c>
      <c r="C238" s="1" t="s">
        <v>861</v>
      </c>
      <c r="D238" s="10">
        <v>0</v>
      </c>
      <c r="E238" s="11">
        <v>45306</v>
      </c>
      <c r="F238" s="1" t="s">
        <v>851</v>
      </c>
      <c r="G238" s="10">
        <v>1</v>
      </c>
      <c r="H238" s="12">
        <v>3533.05</v>
      </c>
      <c r="I238" s="10">
        <v>0</v>
      </c>
      <c r="J238" s="1" t="s">
        <v>852</v>
      </c>
      <c r="K238" s="12">
        <v>0</v>
      </c>
      <c r="L238" s="12">
        <v>4224.2</v>
      </c>
      <c r="M238" s="12">
        <v>0</v>
      </c>
      <c r="N238" s="12">
        <v>0</v>
      </c>
      <c r="O238" s="12">
        <v>0</v>
      </c>
    </row>
    <row r="239" spans="1:15" ht="12.75" customHeight="1">
      <c r="A239" s="1" t="s">
        <v>251</v>
      </c>
      <c r="B239" s="1" t="s">
        <v>1141</v>
      </c>
      <c r="C239" s="1" t="s">
        <v>861</v>
      </c>
      <c r="D239" s="10">
        <v>0</v>
      </c>
      <c r="E239" s="11">
        <v>44596</v>
      </c>
      <c r="F239" s="1" t="s">
        <v>851</v>
      </c>
      <c r="G239" s="10">
        <v>1</v>
      </c>
      <c r="H239" s="12">
        <v>3533.05</v>
      </c>
      <c r="I239" s="10">
        <v>0</v>
      </c>
      <c r="J239" s="1" t="s">
        <v>852</v>
      </c>
      <c r="K239" s="12">
        <v>0</v>
      </c>
      <c r="L239" s="12">
        <v>5269.23</v>
      </c>
      <c r="M239" s="12">
        <v>0</v>
      </c>
      <c r="N239" s="12">
        <v>0</v>
      </c>
      <c r="O239" s="12">
        <v>0</v>
      </c>
    </row>
    <row r="240" spans="1:15" ht="12.75" customHeight="1">
      <c r="A240" s="1" t="s">
        <v>253</v>
      </c>
      <c r="B240" s="1" t="s">
        <v>1144</v>
      </c>
      <c r="C240" s="1" t="s">
        <v>866</v>
      </c>
      <c r="D240" s="10">
        <v>2</v>
      </c>
      <c r="E240" s="11">
        <v>44531</v>
      </c>
      <c r="F240" s="1" t="s">
        <v>851</v>
      </c>
      <c r="G240" s="10">
        <v>1</v>
      </c>
      <c r="H240" s="12">
        <v>2720.45</v>
      </c>
      <c r="I240" s="10">
        <v>0</v>
      </c>
      <c r="J240" s="1" t="s">
        <v>852</v>
      </c>
      <c r="K240" s="12">
        <v>0</v>
      </c>
      <c r="L240" s="12">
        <v>4144.3900000000003</v>
      </c>
      <c r="M240" s="12">
        <v>0</v>
      </c>
      <c r="N240" s="12">
        <v>0</v>
      </c>
      <c r="O240" s="12">
        <v>0</v>
      </c>
    </row>
    <row r="241" spans="1:15" ht="12.75" customHeight="1">
      <c r="A241" s="1" t="s">
        <v>254</v>
      </c>
      <c r="B241" s="1" t="s">
        <v>1145</v>
      </c>
      <c r="C241" s="1" t="s">
        <v>1146</v>
      </c>
      <c r="D241" s="10">
        <v>4</v>
      </c>
      <c r="E241" s="11">
        <v>44531</v>
      </c>
      <c r="F241" s="1" t="s">
        <v>851</v>
      </c>
      <c r="G241" s="10">
        <v>1</v>
      </c>
      <c r="H241" s="12">
        <v>6110.85</v>
      </c>
      <c r="I241" s="10">
        <v>0</v>
      </c>
      <c r="J241" s="1" t="s">
        <v>852</v>
      </c>
      <c r="K241" s="12">
        <v>0</v>
      </c>
      <c r="L241" s="12">
        <v>7798.75</v>
      </c>
      <c r="M241" s="12">
        <v>0</v>
      </c>
      <c r="N241" s="12">
        <v>0</v>
      </c>
      <c r="O241" s="12">
        <v>0</v>
      </c>
    </row>
    <row r="242" spans="1:15" ht="12.75" customHeight="1">
      <c r="A242" s="1" t="s">
        <v>255</v>
      </c>
      <c r="B242" s="1" t="s">
        <v>1147</v>
      </c>
      <c r="C242" s="1" t="s">
        <v>861</v>
      </c>
      <c r="D242" s="10">
        <v>0</v>
      </c>
      <c r="E242" s="11">
        <v>45061</v>
      </c>
      <c r="F242" s="1" t="s">
        <v>851</v>
      </c>
      <c r="G242" s="10">
        <v>1</v>
      </c>
      <c r="H242" s="12">
        <v>3533.05</v>
      </c>
      <c r="I242" s="10">
        <v>0</v>
      </c>
      <c r="J242" s="1" t="s">
        <v>852</v>
      </c>
      <c r="K242" s="12">
        <v>0</v>
      </c>
      <c r="L242" s="12">
        <v>4865.88</v>
      </c>
      <c r="M242" s="12">
        <v>0</v>
      </c>
      <c r="N242" s="12">
        <v>0</v>
      </c>
      <c r="O242" s="12">
        <v>0</v>
      </c>
    </row>
    <row r="243" spans="1:15" ht="12.75" customHeight="1">
      <c r="A243" s="1" t="s">
        <v>256</v>
      </c>
      <c r="B243" s="1" t="s">
        <v>1148</v>
      </c>
      <c r="C243" s="1" t="s">
        <v>866</v>
      </c>
      <c r="D243" s="10">
        <v>1</v>
      </c>
      <c r="E243" s="11">
        <v>44972</v>
      </c>
      <c r="F243" s="1" t="s">
        <v>851</v>
      </c>
      <c r="G243" s="10">
        <v>1</v>
      </c>
      <c r="H243" s="12">
        <v>2720.45</v>
      </c>
      <c r="I243" s="10">
        <v>0</v>
      </c>
      <c r="J243" s="1" t="s">
        <v>852</v>
      </c>
      <c r="K243" s="12">
        <v>0</v>
      </c>
      <c r="L243" s="12">
        <v>4159.41</v>
      </c>
      <c r="M243" s="12">
        <v>0</v>
      </c>
      <c r="N243" s="12">
        <v>0</v>
      </c>
      <c r="O243" s="12">
        <v>0</v>
      </c>
    </row>
    <row r="244" spans="1:15" ht="12.75" customHeight="1">
      <c r="A244" s="1" t="s">
        <v>257</v>
      </c>
      <c r="B244" s="1" t="s">
        <v>1149</v>
      </c>
      <c r="C244" s="1" t="s">
        <v>866</v>
      </c>
      <c r="D244" s="10">
        <v>1</v>
      </c>
      <c r="E244" s="11">
        <v>44727</v>
      </c>
      <c r="F244" s="1" t="s">
        <v>851</v>
      </c>
      <c r="G244" s="10">
        <v>1</v>
      </c>
      <c r="H244" s="12">
        <v>2720.45</v>
      </c>
      <c r="I244" s="10">
        <v>0</v>
      </c>
      <c r="J244" s="1" t="s">
        <v>852</v>
      </c>
      <c r="K244" s="12">
        <v>0</v>
      </c>
      <c r="L244" s="12">
        <v>4565.3</v>
      </c>
      <c r="M244" s="12">
        <v>0</v>
      </c>
      <c r="N244" s="12">
        <v>0</v>
      </c>
      <c r="O244" s="12">
        <v>0</v>
      </c>
    </row>
    <row r="245" spans="1:15" ht="12.75" customHeight="1">
      <c r="A245" s="1" t="s">
        <v>258</v>
      </c>
      <c r="B245" s="1" t="s">
        <v>1150</v>
      </c>
      <c r="C245" s="1" t="s">
        <v>861</v>
      </c>
      <c r="D245" s="10">
        <v>1</v>
      </c>
      <c r="E245" s="11">
        <v>44603</v>
      </c>
      <c r="F245" s="1" t="s">
        <v>880</v>
      </c>
      <c r="G245" s="10">
        <v>1</v>
      </c>
      <c r="H245" s="12">
        <v>3533.05</v>
      </c>
      <c r="I245" s="10">
        <v>0</v>
      </c>
      <c r="J245" s="1" t="s">
        <v>852</v>
      </c>
      <c r="K245" s="12">
        <v>0</v>
      </c>
      <c r="L245" s="12">
        <v>4238.4399999999996</v>
      </c>
      <c r="M245" s="12">
        <v>0</v>
      </c>
      <c r="N245" s="12">
        <v>0</v>
      </c>
      <c r="O245" s="12">
        <v>0</v>
      </c>
    </row>
    <row r="246" spans="1:15" ht="12.75" customHeight="1">
      <c r="A246" s="1" t="s">
        <v>259</v>
      </c>
      <c r="B246" s="1" t="s">
        <v>1151</v>
      </c>
      <c r="C246" s="1" t="s">
        <v>866</v>
      </c>
      <c r="D246" s="10">
        <v>0</v>
      </c>
      <c r="E246" s="11">
        <v>44609</v>
      </c>
      <c r="F246" s="1" t="s">
        <v>851</v>
      </c>
      <c r="G246" s="10">
        <v>1</v>
      </c>
      <c r="H246" s="12">
        <v>2720.45</v>
      </c>
      <c r="I246" s="10">
        <v>0</v>
      </c>
      <c r="J246" s="1" t="s">
        <v>852</v>
      </c>
      <c r="K246" s="12">
        <v>0</v>
      </c>
      <c r="L246" s="12">
        <v>4058.92</v>
      </c>
      <c r="M246" s="12">
        <v>0</v>
      </c>
      <c r="N246" s="12">
        <v>0</v>
      </c>
      <c r="O246" s="12">
        <v>0</v>
      </c>
    </row>
    <row r="247" spans="1:15" ht="12.75" customHeight="1">
      <c r="A247" s="1" t="s">
        <v>260</v>
      </c>
      <c r="B247" s="1" t="s">
        <v>1152</v>
      </c>
      <c r="C247" s="1" t="s">
        <v>878</v>
      </c>
      <c r="D247" s="10">
        <v>0</v>
      </c>
      <c r="E247" s="11">
        <v>45397</v>
      </c>
      <c r="F247" s="1" t="s">
        <v>851</v>
      </c>
      <c r="G247" s="10">
        <v>1</v>
      </c>
      <c r="H247" s="12">
        <v>1834.38</v>
      </c>
      <c r="I247" s="10">
        <v>0</v>
      </c>
      <c r="J247" s="1" t="s">
        <v>852</v>
      </c>
      <c r="K247" s="12">
        <v>0</v>
      </c>
      <c r="L247" s="12">
        <v>1684.85</v>
      </c>
      <c r="M247" s="12">
        <v>0</v>
      </c>
      <c r="N247" s="12">
        <v>0</v>
      </c>
      <c r="O247" s="12">
        <v>0</v>
      </c>
    </row>
    <row r="248" spans="1:15" ht="12.75" customHeight="1">
      <c r="A248" s="1" t="s">
        <v>261</v>
      </c>
      <c r="B248" s="1" t="s">
        <v>1153</v>
      </c>
      <c r="C248" s="1" t="s">
        <v>923</v>
      </c>
      <c r="D248" s="10">
        <v>0</v>
      </c>
      <c r="E248" s="11">
        <v>44531</v>
      </c>
      <c r="F248" s="1" t="s">
        <v>851</v>
      </c>
      <c r="G248" s="10">
        <v>1</v>
      </c>
      <c r="H248" s="12">
        <v>1895</v>
      </c>
      <c r="I248" s="10">
        <v>0</v>
      </c>
      <c r="J248" s="1" t="s">
        <v>852</v>
      </c>
      <c r="K248" s="12">
        <v>0</v>
      </c>
      <c r="L248" s="12">
        <v>2756.03</v>
      </c>
      <c r="M248" s="12">
        <v>0</v>
      </c>
      <c r="N248" s="12">
        <v>0</v>
      </c>
      <c r="O248" s="12">
        <v>0</v>
      </c>
    </row>
    <row r="249" spans="1:15" ht="12.75" customHeight="1">
      <c r="A249" s="1" t="s">
        <v>262</v>
      </c>
      <c r="B249" s="1" t="s">
        <v>1154</v>
      </c>
      <c r="C249" s="1" t="s">
        <v>866</v>
      </c>
      <c r="D249" s="10">
        <v>0</v>
      </c>
      <c r="E249" s="11">
        <v>44548</v>
      </c>
      <c r="F249" s="1" t="s">
        <v>1137</v>
      </c>
      <c r="G249" s="10">
        <v>1</v>
      </c>
      <c r="H249" s="12">
        <v>2720.45</v>
      </c>
      <c r="I249" s="10">
        <v>0</v>
      </c>
      <c r="J249" s="1" t="s">
        <v>852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</row>
    <row r="250" spans="1:15" ht="12.75" customHeight="1">
      <c r="A250" s="1" t="s">
        <v>263</v>
      </c>
      <c r="B250" s="1" t="s">
        <v>1155</v>
      </c>
      <c r="C250" s="1" t="s">
        <v>866</v>
      </c>
      <c r="D250" s="10">
        <v>0</v>
      </c>
      <c r="E250" s="11">
        <v>45084</v>
      </c>
      <c r="F250" s="1" t="s">
        <v>851</v>
      </c>
      <c r="G250" s="10">
        <v>1</v>
      </c>
      <c r="H250" s="12">
        <v>2720.45</v>
      </c>
      <c r="I250" s="10">
        <v>0</v>
      </c>
      <c r="J250" s="1" t="s">
        <v>852</v>
      </c>
      <c r="K250" s="12">
        <v>0</v>
      </c>
      <c r="L250" s="12">
        <v>4568.68</v>
      </c>
      <c r="M250" s="12">
        <v>0</v>
      </c>
      <c r="N250" s="12">
        <v>0</v>
      </c>
      <c r="O250" s="12">
        <v>0</v>
      </c>
    </row>
    <row r="251" spans="1:15" ht="12.75" customHeight="1">
      <c r="A251" s="1" t="s">
        <v>264</v>
      </c>
      <c r="B251" s="1" t="s">
        <v>1156</v>
      </c>
      <c r="C251" s="1" t="s">
        <v>863</v>
      </c>
      <c r="D251" s="10">
        <v>2</v>
      </c>
      <c r="E251" s="11">
        <v>45342</v>
      </c>
      <c r="F251" s="1" t="s">
        <v>851</v>
      </c>
      <c r="G251" s="10">
        <v>1</v>
      </c>
      <c r="H251" s="12">
        <v>2720.45</v>
      </c>
      <c r="I251" s="10">
        <v>0</v>
      </c>
      <c r="J251" s="1" t="s">
        <v>852</v>
      </c>
      <c r="K251" s="12">
        <v>0</v>
      </c>
      <c r="L251" s="12">
        <v>3528.22</v>
      </c>
      <c r="M251" s="12">
        <v>0</v>
      </c>
      <c r="N251" s="12">
        <v>0</v>
      </c>
      <c r="O251" s="12">
        <v>0</v>
      </c>
    </row>
    <row r="252" spans="1:15" ht="12.75" customHeight="1">
      <c r="A252" s="1" t="s">
        <v>265</v>
      </c>
      <c r="B252" s="1" t="s">
        <v>1157</v>
      </c>
      <c r="C252" s="1" t="s">
        <v>878</v>
      </c>
      <c r="D252" s="10">
        <v>0</v>
      </c>
      <c r="E252" s="11">
        <v>45397</v>
      </c>
      <c r="F252" s="1" t="s">
        <v>851</v>
      </c>
      <c r="G252" s="10">
        <v>1</v>
      </c>
      <c r="H252" s="12">
        <v>1834.38</v>
      </c>
      <c r="I252" s="10">
        <v>0</v>
      </c>
      <c r="J252" s="1" t="s">
        <v>852</v>
      </c>
      <c r="K252" s="12">
        <v>0</v>
      </c>
      <c r="L252" s="12">
        <v>1947.95</v>
      </c>
      <c r="M252" s="12">
        <v>0</v>
      </c>
      <c r="N252" s="12">
        <v>0</v>
      </c>
      <c r="O252" s="12">
        <v>0</v>
      </c>
    </row>
    <row r="253" spans="1:15" ht="12.75" customHeight="1">
      <c r="A253" s="1" t="s">
        <v>266</v>
      </c>
      <c r="B253" s="1" t="s">
        <v>1158</v>
      </c>
      <c r="C253" s="1" t="s">
        <v>861</v>
      </c>
      <c r="D253" s="10">
        <v>0</v>
      </c>
      <c r="E253" s="11">
        <v>44532</v>
      </c>
      <c r="F253" s="1" t="s">
        <v>893</v>
      </c>
      <c r="G253" s="10">
        <v>1</v>
      </c>
      <c r="H253" s="12">
        <v>3533.05</v>
      </c>
      <c r="I253" s="10">
        <v>0</v>
      </c>
      <c r="J253" s="1" t="s">
        <v>852</v>
      </c>
      <c r="K253" s="12">
        <v>0</v>
      </c>
      <c r="L253" s="12">
        <v>4321.37</v>
      </c>
      <c r="M253" s="12">
        <v>0</v>
      </c>
      <c r="N253" s="12">
        <v>0</v>
      </c>
      <c r="O253" s="12">
        <v>0</v>
      </c>
    </row>
    <row r="254" spans="1:15" ht="12.75" customHeight="1">
      <c r="A254" s="1" t="s">
        <v>267</v>
      </c>
      <c r="B254" s="1" t="s">
        <v>1159</v>
      </c>
      <c r="C254" s="1" t="s">
        <v>866</v>
      </c>
      <c r="D254" s="10">
        <v>1</v>
      </c>
      <c r="E254" s="11">
        <v>44587</v>
      </c>
      <c r="F254" s="1" t="s">
        <v>851</v>
      </c>
      <c r="G254" s="10">
        <v>1</v>
      </c>
      <c r="H254" s="12">
        <v>2720.45</v>
      </c>
      <c r="I254" s="10">
        <v>0</v>
      </c>
      <c r="J254" s="1" t="s">
        <v>852</v>
      </c>
      <c r="K254" s="12">
        <v>0</v>
      </c>
      <c r="L254" s="12">
        <v>4803.67</v>
      </c>
      <c r="M254" s="12">
        <v>0</v>
      </c>
      <c r="N254" s="12">
        <v>0</v>
      </c>
      <c r="O254" s="12">
        <v>0</v>
      </c>
    </row>
    <row r="255" spans="1:15" ht="12.75" customHeight="1">
      <c r="A255" s="1" t="s">
        <v>268</v>
      </c>
      <c r="B255" s="1" t="s">
        <v>1160</v>
      </c>
      <c r="C255" s="1" t="s">
        <v>1161</v>
      </c>
      <c r="D255" s="10">
        <v>0</v>
      </c>
      <c r="E255" s="11">
        <v>44595</v>
      </c>
      <c r="F255" s="1" t="s">
        <v>851</v>
      </c>
      <c r="G255" s="10">
        <v>1</v>
      </c>
      <c r="H255" s="12">
        <v>3533.05</v>
      </c>
      <c r="I255" s="10">
        <v>0</v>
      </c>
      <c r="J255" s="1" t="s">
        <v>852</v>
      </c>
      <c r="K255" s="12">
        <v>0</v>
      </c>
      <c r="L255" s="12">
        <v>4522.17</v>
      </c>
      <c r="M255" s="12">
        <v>0</v>
      </c>
      <c r="N255" s="12">
        <v>0</v>
      </c>
      <c r="O255" s="12">
        <v>0</v>
      </c>
    </row>
    <row r="256" spans="1:15" ht="12.75" customHeight="1">
      <c r="A256" s="1" t="s">
        <v>269</v>
      </c>
      <c r="B256" s="1" t="s">
        <v>1162</v>
      </c>
      <c r="C256" s="1" t="s">
        <v>1163</v>
      </c>
      <c r="D256" s="10">
        <v>0</v>
      </c>
      <c r="E256" s="11">
        <v>45642</v>
      </c>
      <c r="F256" s="1" t="s">
        <v>851</v>
      </c>
      <c r="G256" s="10">
        <v>1</v>
      </c>
      <c r="H256" s="12">
        <v>1419.27</v>
      </c>
      <c r="I256" s="10">
        <v>0</v>
      </c>
      <c r="J256" s="1" t="s">
        <v>852</v>
      </c>
      <c r="K256" s="12">
        <v>0</v>
      </c>
      <c r="L256" s="12">
        <v>150.30000000000001</v>
      </c>
      <c r="M256" s="12">
        <v>0</v>
      </c>
      <c r="N256" s="12">
        <v>0</v>
      </c>
      <c r="O256" s="12">
        <v>0</v>
      </c>
    </row>
    <row r="257" spans="1:15" ht="12.75" customHeight="1">
      <c r="A257" s="1" t="s">
        <v>270</v>
      </c>
      <c r="B257" s="1" t="s">
        <v>1164</v>
      </c>
      <c r="C257" s="1" t="s">
        <v>870</v>
      </c>
      <c r="D257" s="10">
        <v>0</v>
      </c>
      <c r="E257" s="11">
        <v>45614</v>
      </c>
      <c r="F257" s="1" t="s">
        <v>851</v>
      </c>
      <c r="G257" s="10">
        <v>1</v>
      </c>
      <c r="H257" s="12">
        <v>4198.96</v>
      </c>
      <c r="I257" s="10">
        <v>0</v>
      </c>
      <c r="J257" s="1" t="s">
        <v>852</v>
      </c>
      <c r="K257" s="12">
        <v>0</v>
      </c>
      <c r="L257" s="12">
        <v>383.54</v>
      </c>
      <c r="M257" s="12">
        <v>0</v>
      </c>
      <c r="N257" s="12">
        <v>0</v>
      </c>
      <c r="O257" s="12">
        <v>0</v>
      </c>
    </row>
    <row r="258" spans="1:15" ht="12.75" customHeight="1">
      <c r="A258" s="1" t="s">
        <v>271</v>
      </c>
      <c r="B258" s="1" t="s">
        <v>1165</v>
      </c>
      <c r="C258" s="1" t="s">
        <v>866</v>
      </c>
      <c r="D258" s="10">
        <v>0</v>
      </c>
      <c r="E258" s="11">
        <v>45222</v>
      </c>
      <c r="F258" s="1" t="s">
        <v>851</v>
      </c>
      <c r="G258" s="10">
        <v>1</v>
      </c>
      <c r="H258" s="12">
        <v>2720.45</v>
      </c>
      <c r="I258" s="10">
        <v>0</v>
      </c>
      <c r="J258" s="1" t="s">
        <v>852</v>
      </c>
      <c r="K258" s="12">
        <v>0</v>
      </c>
      <c r="L258" s="12">
        <v>4058.92</v>
      </c>
      <c r="M258" s="12">
        <v>0</v>
      </c>
      <c r="N258" s="12">
        <v>0</v>
      </c>
      <c r="O258" s="12">
        <v>0</v>
      </c>
    </row>
    <row r="259" spans="1:15" ht="12.75" customHeight="1">
      <c r="A259" s="1" t="s">
        <v>272</v>
      </c>
      <c r="B259" s="1" t="s">
        <v>1166</v>
      </c>
      <c r="C259" s="1" t="s">
        <v>866</v>
      </c>
      <c r="D259" s="10">
        <v>2</v>
      </c>
      <c r="E259" s="11">
        <v>45208</v>
      </c>
      <c r="F259" s="1" t="s">
        <v>893</v>
      </c>
      <c r="G259" s="10">
        <v>1</v>
      </c>
      <c r="H259" s="12">
        <v>2720.45</v>
      </c>
      <c r="I259" s="10">
        <v>0</v>
      </c>
      <c r="J259" s="1" t="s">
        <v>852</v>
      </c>
      <c r="K259" s="12">
        <v>0</v>
      </c>
      <c r="L259" s="12">
        <v>4058.93</v>
      </c>
      <c r="M259" s="12">
        <v>0</v>
      </c>
      <c r="N259" s="12">
        <v>0</v>
      </c>
      <c r="O259" s="12">
        <v>0</v>
      </c>
    </row>
    <row r="260" spans="1:15" ht="12.75" customHeight="1">
      <c r="A260" s="1" t="s">
        <v>273</v>
      </c>
      <c r="B260" s="1" t="s">
        <v>1167</v>
      </c>
      <c r="C260" s="1" t="s">
        <v>1168</v>
      </c>
      <c r="D260" s="10">
        <v>0</v>
      </c>
      <c r="E260" s="11">
        <v>44564</v>
      </c>
      <c r="F260" s="1" t="s">
        <v>851</v>
      </c>
      <c r="G260" s="10">
        <v>1</v>
      </c>
      <c r="H260" s="12">
        <v>3277.53</v>
      </c>
      <c r="I260" s="10">
        <v>0</v>
      </c>
      <c r="J260" s="1" t="s">
        <v>852</v>
      </c>
      <c r="K260" s="12">
        <v>0</v>
      </c>
      <c r="L260" s="12">
        <v>3785.82</v>
      </c>
      <c r="M260" s="12">
        <v>0</v>
      </c>
      <c r="N260" s="12">
        <v>0</v>
      </c>
      <c r="O260" s="12">
        <v>0</v>
      </c>
    </row>
    <row r="261" spans="1:15" ht="12.75" customHeight="1">
      <c r="A261" s="1" t="s">
        <v>274</v>
      </c>
      <c r="B261" s="1" t="s">
        <v>1169</v>
      </c>
      <c r="C261" s="1" t="s">
        <v>916</v>
      </c>
      <c r="D261" s="10">
        <v>0</v>
      </c>
      <c r="E261" s="11">
        <v>45635</v>
      </c>
      <c r="F261" s="1" t="s">
        <v>851</v>
      </c>
      <c r="G261" s="10">
        <v>1</v>
      </c>
      <c r="H261" s="12">
        <v>1895</v>
      </c>
      <c r="I261" s="10">
        <v>0</v>
      </c>
      <c r="J261" s="1" t="s">
        <v>852</v>
      </c>
      <c r="K261" s="12">
        <v>0</v>
      </c>
      <c r="L261" s="12">
        <v>192.6</v>
      </c>
      <c r="M261" s="12">
        <v>0</v>
      </c>
      <c r="N261" s="12">
        <v>0</v>
      </c>
      <c r="O261" s="12">
        <v>0</v>
      </c>
    </row>
    <row r="262" spans="1:15" ht="12.75" customHeight="1">
      <c r="A262" s="1" t="s">
        <v>275</v>
      </c>
      <c r="B262" s="1" t="s">
        <v>1170</v>
      </c>
      <c r="C262" s="1" t="s">
        <v>863</v>
      </c>
      <c r="D262" s="10">
        <v>1</v>
      </c>
      <c r="E262" s="11">
        <v>45342</v>
      </c>
      <c r="F262" s="1" t="s">
        <v>979</v>
      </c>
      <c r="G262" s="10">
        <v>1</v>
      </c>
      <c r="H262" s="12">
        <v>2720.45</v>
      </c>
      <c r="I262" s="10">
        <v>0</v>
      </c>
      <c r="J262" s="1" t="s">
        <v>852</v>
      </c>
      <c r="K262" s="12">
        <v>0</v>
      </c>
      <c r="L262" s="12">
        <v>3340.3</v>
      </c>
      <c r="M262" s="12">
        <v>0</v>
      </c>
      <c r="N262" s="12">
        <v>0</v>
      </c>
      <c r="O262" s="12">
        <v>0</v>
      </c>
    </row>
    <row r="263" spans="1:15" ht="12.75" customHeight="1">
      <c r="A263" s="1" t="s">
        <v>276</v>
      </c>
      <c r="B263" s="1" t="s">
        <v>1171</v>
      </c>
      <c r="C263" s="1" t="s">
        <v>863</v>
      </c>
      <c r="D263" s="10">
        <v>0</v>
      </c>
      <c r="E263" s="11">
        <v>45418</v>
      </c>
      <c r="F263" s="1" t="s">
        <v>851</v>
      </c>
      <c r="G263" s="10">
        <v>1</v>
      </c>
      <c r="H263" s="12">
        <v>2720.45</v>
      </c>
      <c r="I263" s="10">
        <v>0</v>
      </c>
      <c r="J263" s="1" t="s">
        <v>852</v>
      </c>
      <c r="K263" s="12">
        <v>0</v>
      </c>
      <c r="L263" s="12">
        <v>2997.52</v>
      </c>
      <c r="M263" s="12">
        <v>0</v>
      </c>
      <c r="N263" s="12">
        <v>0</v>
      </c>
      <c r="O263" s="12">
        <v>0</v>
      </c>
    </row>
    <row r="264" spans="1:15" ht="12.75" customHeight="1">
      <c r="A264" s="1" t="s">
        <v>277</v>
      </c>
      <c r="B264" s="1" t="s">
        <v>1172</v>
      </c>
      <c r="C264" s="1" t="s">
        <v>854</v>
      </c>
      <c r="D264" s="10">
        <v>1</v>
      </c>
      <c r="E264" s="11">
        <v>45453</v>
      </c>
      <c r="F264" s="1" t="s">
        <v>932</v>
      </c>
      <c r="G264" s="10">
        <v>1</v>
      </c>
      <c r="H264" s="12">
        <v>3533.05</v>
      </c>
      <c r="I264" s="10">
        <v>0</v>
      </c>
      <c r="J264" s="1" t="s">
        <v>852</v>
      </c>
      <c r="K264" s="12">
        <v>0</v>
      </c>
      <c r="L264" s="12">
        <v>2487.21</v>
      </c>
      <c r="M264" s="12">
        <v>0</v>
      </c>
      <c r="N264" s="12">
        <v>0</v>
      </c>
      <c r="O264" s="12">
        <v>0</v>
      </c>
    </row>
    <row r="265" spans="1:15" ht="12.75" customHeight="1">
      <c r="A265" s="1" t="s">
        <v>278</v>
      </c>
      <c r="B265" s="1" t="s">
        <v>1173</v>
      </c>
      <c r="C265" s="1" t="s">
        <v>863</v>
      </c>
      <c r="D265" s="10">
        <v>0</v>
      </c>
      <c r="E265" s="11">
        <v>45355</v>
      </c>
      <c r="F265" s="1" t="s">
        <v>851</v>
      </c>
      <c r="G265" s="10">
        <v>1</v>
      </c>
      <c r="H265" s="12">
        <v>2720.45</v>
      </c>
      <c r="I265" s="10">
        <v>0</v>
      </c>
      <c r="J265" s="1" t="s">
        <v>852</v>
      </c>
      <c r="K265" s="12">
        <v>0</v>
      </c>
      <c r="L265" s="12">
        <v>3528.22</v>
      </c>
      <c r="M265" s="12">
        <v>0</v>
      </c>
      <c r="N265" s="12">
        <v>0</v>
      </c>
      <c r="O265" s="12">
        <v>0</v>
      </c>
    </row>
    <row r="266" spans="1:15" ht="12.75" customHeight="1">
      <c r="A266" s="1" t="s">
        <v>279</v>
      </c>
      <c r="B266" s="1" t="s">
        <v>1174</v>
      </c>
      <c r="C266" s="1" t="s">
        <v>870</v>
      </c>
      <c r="D266" s="10">
        <v>0</v>
      </c>
      <c r="E266" s="11">
        <v>45628</v>
      </c>
      <c r="F266" s="1" t="s">
        <v>851</v>
      </c>
      <c r="G266" s="10">
        <v>1</v>
      </c>
      <c r="H266" s="12">
        <v>4198.96</v>
      </c>
      <c r="I266" s="10">
        <v>0</v>
      </c>
      <c r="J266" s="1" t="s">
        <v>852</v>
      </c>
      <c r="K266" s="12">
        <v>0</v>
      </c>
      <c r="L266" s="12">
        <v>373.44</v>
      </c>
      <c r="M266" s="12">
        <v>0</v>
      </c>
      <c r="N266" s="12">
        <v>0</v>
      </c>
      <c r="O266" s="12">
        <v>0</v>
      </c>
    </row>
    <row r="267" spans="1:15" ht="12.75" customHeight="1">
      <c r="A267" s="1" t="s">
        <v>280</v>
      </c>
      <c r="B267" s="1" t="s">
        <v>1175</v>
      </c>
      <c r="C267" s="1" t="s">
        <v>923</v>
      </c>
      <c r="D267" s="10">
        <v>0</v>
      </c>
      <c r="E267" s="11">
        <v>44991</v>
      </c>
      <c r="F267" s="1" t="s">
        <v>851</v>
      </c>
      <c r="G267" s="10">
        <v>1</v>
      </c>
      <c r="H267" s="12">
        <v>1895</v>
      </c>
      <c r="I267" s="10">
        <v>0</v>
      </c>
      <c r="J267" s="1" t="s">
        <v>852</v>
      </c>
      <c r="K267" s="12">
        <v>0</v>
      </c>
      <c r="L267" s="12">
        <v>2386.08</v>
      </c>
      <c r="M267" s="12">
        <v>0</v>
      </c>
      <c r="N267" s="12">
        <v>0</v>
      </c>
      <c r="O267" s="12">
        <v>0</v>
      </c>
    </row>
    <row r="268" spans="1:15" ht="12.75" customHeight="1">
      <c r="A268" s="1" t="s">
        <v>281</v>
      </c>
      <c r="B268" s="1" t="s">
        <v>1176</v>
      </c>
      <c r="C268" s="1" t="s">
        <v>866</v>
      </c>
      <c r="D268" s="10">
        <v>0</v>
      </c>
      <c r="E268" s="11">
        <v>44963</v>
      </c>
      <c r="F268" s="1" t="s">
        <v>851</v>
      </c>
      <c r="G268" s="10">
        <v>1</v>
      </c>
      <c r="H268" s="12">
        <v>2720.45</v>
      </c>
      <c r="I268" s="10">
        <v>0</v>
      </c>
      <c r="J268" s="1" t="s">
        <v>852</v>
      </c>
      <c r="K268" s="12">
        <v>0</v>
      </c>
      <c r="L268" s="12">
        <v>4611.6899999999996</v>
      </c>
      <c r="M268" s="12">
        <v>0</v>
      </c>
      <c r="N268" s="12">
        <v>0</v>
      </c>
      <c r="O268" s="12">
        <v>0</v>
      </c>
    </row>
    <row r="269" spans="1:15" ht="12.75" customHeight="1">
      <c r="A269" s="1" t="s">
        <v>282</v>
      </c>
      <c r="B269" s="1" t="s">
        <v>1177</v>
      </c>
      <c r="C269" s="1" t="s">
        <v>878</v>
      </c>
      <c r="D269" s="10">
        <v>0</v>
      </c>
      <c r="E269" s="11">
        <v>45355</v>
      </c>
      <c r="F269" s="1" t="s">
        <v>851</v>
      </c>
      <c r="G269" s="10">
        <v>1</v>
      </c>
      <c r="H269" s="12">
        <v>1683.15</v>
      </c>
      <c r="I269" s="10">
        <v>0</v>
      </c>
      <c r="J269" s="1" t="s">
        <v>852</v>
      </c>
      <c r="K269" s="12">
        <v>0</v>
      </c>
      <c r="L269" s="12">
        <v>1737.63</v>
      </c>
      <c r="M269" s="12">
        <v>0</v>
      </c>
      <c r="N269" s="12">
        <v>0</v>
      </c>
      <c r="O269" s="12">
        <v>0</v>
      </c>
    </row>
    <row r="270" spans="1:15" ht="12.75" customHeight="1">
      <c r="A270" s="1" t="s">
        <v>283</v>
      </c>
      <c r="B270" s="1" t="s">
        <v>1178</v>
      </c>
      <c r="C270" s="1" t="s">
        <v>850</v>
      </c>
      <c r="D270" s="10">
        <v>0</v>
      </c>
      <c r="E270" s="11">
        <v>44991</v>
      </c>
      <c r="F270" s="1" t="s">
        <v>851</v>
      </c>
      <c r="G270" s="10">
        <v>1</v>
      </c>
      <c r="H270" s="12">
        <v>4517.12</v>
      </c>
      <c r="I270" s="10">
        <v>0</v>
      </c>
      <c r="J270" s="1" t="s">
        <v>852</v>
      </c>
      <c r="K270" s="12">
        <v>0</v>
      </c>
      <c r="L270" s="12">
        <v>5201.45</v>
      </c>
      <c r="M270" s="12">
        <v>0</v>
      </c>
      <c r="N270" s="12">
        <v>0</v>
      </c>
      <c r="O270" s="12">
        <v>0</v>
      </c>
    </row>
    <row r="271" spans="1:15" ht="12.75" customHeight="1">
      <c r="A271" s="1" t="s">
        <v>284</v>
      </c>
      <c r="B271" s="1" t="s">
        <v>1179</v>
      </c>
      <c r="C271" s="1" t="s">
        <v>861</v>
      </c>
      <c r="D271" s="10">
        <v>0</v>
      </c>
      <c r="E271" s="11">
        <v>44609</v>
      </c>
      <c r="F271" s="1" t="s">
        <v>851</v>
      </c>
      <c r="G271" s="10">
        <v>1</v>
      </c>
      <c r="H271" s="12">
        <v>3533.05</v>
      </c>
      <c r="I271" s="10">
        <v>0</v>
      </c>
      <c r="J271" s="1" t="s">
        <v>852</v>
      </c>
      <c r="K271" s="12">
        <v>0</v>
      </c>
      <c r="L271" s="12">
        <v>4896.03</v>
      </c>
      <c r="M271" s="12">
        <v>0</v>
      </c>
      <c r="N271" s="12">
        <v>0</v>
      </c>
      <c r="O271" s="12">
        <v>0</v>
      </c>
    </row>
    <row r="272" spans="1:15" ht="12.75" customHeight="1">
      <c r="A272" s="1" t="s">
        <v>285</v>
      </c>
      <c r="B272" s="1" t="s">
        <v>1180</v>
      </c>
      <c r="C272" s="1" t="s">
        <v>866</v>
      </c>
      <c r="D272" s="10">
        <v>1</v>
      </c>
      <c r="E272" s="11">
        <v>44594</v>
      </c>
      <c r="F272" s="1" t="s">
        <v>851</v>
      </c>
      <c r="G272" s="10">
        <v>1</v>
      </c>
      <c r="H272" s="12">
        <v>2720.45</v>
      </c>
      <c r="I272" s="10">
        <v>0</v>
      </c>
      <c r="J272" s="1" t="s">
        <v>852</v>
      </c>
      <c r="K272" s="12">
        <v>0</v>
      </c>
      <c r="L272" s="12">
        <v>4058.92</v>
      </c>
      <c r="M272" s="12">
        <v>0</v>
      </c>
      <c r="N272" s="12">
        <v>0</v>
      </c>
      <c r="O272" s="12">
        <v>0</v>
      </c>
    </row>
    <row r="273" spans="1:15" ht="12.75" customHeight="1">
      <c r="A273" s="1" t="s">
        <v>286</v>
      </c>
      <c r="B273" s="1" t="s">
        <v>1181</v>
      </c>
      <c r="C273" s="1" t="s">
        <v>866</v>
      </c>
      <c r="D273" s="10">
        <v>2</v>
      </c>
      <c r="E273" s="11">
        <v>44582</v>
      </c>
      <c r="F273" s="1" t="s">
        <v>851</v>
      </c>
      <c r="G273" s="10">
        <v>1</v>
      </c>
      <c r="H273" s="12">
        <v>2720.45</v>
      </c>
      <c r="I273" s="10">
        <v>0</v>
      </c>
      <c r="J273" s="1" t="s">
        <v>852</v>
      </c>
      <c r="K273" s="12">
        <v>0</v>
      </c>
      <c r="L273" s="12">
        <v>4058.92</v>
      </c>
      <c r="M273" s="12">
        <v>0</v>
      </c>
      <c r="N273" s="12">
        <v>0</v>
      </c>
      <c r="O273" s="12">
        <v>0</v>
      </c>
    </row>
    <row r="274" spans="1:15" ht="12.75" customHeight="1">
      <c r="A274" s="1" t="s">
        <v>287</v>
      </c>
      <c r="B274" s="1" t="s">
        <v>1182</v>
      </c>
      <c r="C274" s="1" t="s">
        <v>1183</v>
      </c>
      <c r="D274" s="10">
        <v>3</v>
      </c>
      <c r="E274" s="11">
        <v>44624</v>
      </c>
      <c r="F274" s="1" t="s">
        <v>851</v>
      </c>
      <c r="G274" s="10">
        <v>1</v>
      </c>
      <c r="H274" s="12">
        <v>32371.62</v>
      </c>
      <c r="I274" s="10">
        <v>0</v>
      </c>
      <c r="J274" s="1" t="s">
        <v>852</v>
      </c>
      <c r="K274" s="12">
        <v>0</v>
      </c>
      <c r="L274" s="12">
        <v>41293.839999999997</v>
      </c>
      <c r="M274" s="12">
        <v>0</v>
      </c>
      <c r="N274" s="12">
        <v>0</v>
      </c>
      <c r="O274" s="12">
        <v>0</v>
      </c>
    </row>
    <row r="275" spans="1:15" ht="12.75" customHeight="1">
      <c r="A275" s="1" t="s">
        <v>288</v>
      </c>
      <c r="B275" s="1" t="s">
        <v>1184</v>
      </c>
      <c r="C275" s="1" t="s">
        <v>866</v>
      </c>
      <c r="D275" s="10">
        <v>0</v>
      </c>
      <c r="E275" s="11">
        <v>45124</v>
      </c>
      <c r="F275" s="1" t="s">
        <v>880</v>
      </c>
      <c r="G275" s="10">
        <v>1</v>
      </c>
      <c r="H275" s="12">
        <v>2720.45</v>
      </c>
      <c r="I275" s="10">
        <v>0</v>
      </c>
      <c r="J275" s="1" t="s">
        <v>852</v>
      </c>
      <c r="K275" s="12">
        <v>0</v>
      </c>
      <c r="L275" s="12">
        <v>4058.92</v>
      </c>
      <c r="M275" s="12">
        <v>0</v>
      </c>
      <c r="N275" s="12">
        <v>0</v>
      </c>
      <c r="O275" s="12">
        <v>0</v>
      </c>
    </row>
    <row r="276" spans="1:15" ht="12.75" customHeight="1">
      <c r="A276" s="1" t="s">
        <v>289</v>
      </c>
      <c r="B276" s="1" t="s">
        <v>1185</v>
      </c>
      <c r="C276" s="1" t="s">
        <v>863</v>
      </c>
      <c r="D276" s="10">
        <v>2</v>
      </c>
      <c r="E276" s="11">
        <v>45397</v>
      </c>
      <c r="F276" s="1" t="s">
        <v>851</v>
      </c>
      <c r="G276" s="10">
        <v>1</v>
      </c>
      <c r="H276" s="12">
        <v>2720.45</v>
      </c>
      <c r="I276" s="10">
        <v>0</v>
      </c>
      <c r="J276" s="1" t="s">
        <v>852</v>
      </c>
      <c r="K276" s="12">
        <v>0</v>
      </c>
      <c r="L276" s="12">
        <v>3474.67</v>
      </c>
      <c r="M276" s="12">
        <v>0</v>
      </c>
      <c r="N276" s="12">
        <v>0</v>
      </c>
      <c r="O276" s="12">
        <v>0</v>
      </c>
    </row>
    <row r="277" spans="1:15" ht="12.75" customHeight="1">
      <c r="A277" s="1" t="s">
        <v>290</v>
      </c>
      <c r="B277" s="1" t="s">
        <v>1186</v>
      </c>
      <c r="C277" s="1" t="s">
        <v>861</v>
      </c>
      <c r="D277" s="10">
        <v>0</v>
      </c>
      <c r="E277" s="11">
        <v>44977</v>
      </c>
      <c r="F277" s="1" t="s">
        <v>851</v>
      </c>
      <c r="G277" s="10">
        <v>1</v>
      </c>
      <c r="H277" s="12">
        <v>3533.05</v>
      </c>
      <c r="I277" s="10">
        <v>0</v>
      </c>
      <c r="J277" s="1" t="s">
        <v>852</v>
      </c>
      <c r="K277" s="12">
        <v>0</v>
      </c>
      <c r="L277" s="12">
        <v>4613.8999999999996</v>
      </c>
      <c r="M277" s="12">
        <v>0</v>
      </c>
      <c r="N277" s="12">
        <v>0</v>
      </c>
      <c r="O277" s="12">
        <v>0</v>
      </c>
    </row>
    <row r="278" spans="1:15" ht="12.75" customHeight="1">
      <c r="A278" s="1" t="s">
        <v>291</v>
      </c>
      <c r="B278" s="1" t="s">
        <v>1187</v>
      </c>
      <c r="C278" s="1" t="s">
        <v>866</v>
      </c>
      <c r="D278" s="10">
        <v>1</v>
      </c>
      <c r="E278" s="11">
        <v>44949</v>
      </c>
      <c r="F278" s="1" t="s">
        <v>851</v>
      </c>
      <c r="G278" s="10">
        <v>1</v>
      </c>
      <c r="H278" s="12">
        <v>2720.45</v>
      </c>
      <c r="I278" s="10">
        <v>0</v>
      </c>
      <c r="J278" s="1" t="s">
        <v>852</v>
      </c>
      <c r="K278" s="12">
        <v>0</v>
      </c>
      <c r="L278" s="12">
        <v>4597.0600000000004</v>
      </c>
      <c r="M278" s="12">
        <v>0</v>
      </c>
      <c r="N278" s="12">
        <v>0</v>
      </c>
      <c r="O278" s="12">
        <v>0</v>
      </c>
    </row>
    <row r="279" spans="1:15" ht="12.75" customHeight="1">
      <c r="A279" s="1" t="s">
        <v>292</v>
      </c>
      <c r="B279" s="1" t="s">
        <v>1188</v>
      </c>
      <c r="C279" s="1" t="s">
        <v>863</v>
      </c>
      <c r="D279" s="10">
        <v>2</v>
      </c>
      <c r="E279" s="11">
        <v>45327</v>
      </c>
      <c r="F279" s="1" t="s">
        <v>851</v>
      </c>
      <c r="G279" s="10">
        <v>1</v>
      </c>
      <c r="H279" s="12">
        <v>2720.45</v>
      </c>
      <c r="I279" s="10">
        <v>0</v>
      </c>
      <c r="J279" s="1" t="s">
        <v>852</v>
      </c>
      <c r="K279" s="12">
        <v>0</v>
      </c>
      <c r="L279" s="12">
        <v>2368.38</v>
      </c>
      <c r="M279" s="12">
        <v>0</v>
      </c>
      <c r="N279" s="12">
        <v>0</v>
      </c>
      <c r="O279" s="12">
        <v>0</v>
      </c>
    </row>
    <row r="280" spans="1:15" ht="12.75" customHeight="1">
      <c r="A280" s="1" t="s">
        <v>293</v>
      </c>
      <c r="B280" s="1" t="s">
        <v>1189</v>
      </c>
      <c r="C280" s="1" t="s">
        <v>866</v>
      </c>
      <c r="D280" s="10">
        <v>0</v>
      </c>
      <c r="E280" s="11">
        <v>44581</v>
      </c>
      <c r="F280" s="1" t="s">
        <v>851</v>
      </c>
      <c r="G280" s="10">
        <v>1</v>
      </c>
      <c r="H280" s="12">
        <v>2720.45</v>
      </c>
      <c r="I280" s="10">
        <v>0</v>
      </c>
      <c r="J280" s="1" t="s">
        <v>852</v>
      </c>
      <c r="K280" s="12">
        <v>0</v>
      </c>
      <c r="L280" s="12">
        <v>4058.92</v>
      </c>
      <c r="M280" s="12">
        <v>0</v>
      </c>
      <c r="N280" s="12">
        <v>0</v>
      </c>
      <c r="O280" s="12">
        <v>0</v>
      </c>
    </row>
    <row r="281" spans="1:15" ht="12.75" customHeight="1">
      <c r="A281" s="1" t="s">
        <v>294</v>
      </c>
      <c r="B281" s="1" t="s">
        <v>1190</v>
      </c>
      <c r="C281" s="1" t="s">
        <v>866</v>
      </c>
      <c r="D281" s="10">
        <v>0</v>
      </c>
      <c r="E281" s="11">
        <v>44532</v>
      </c>
      <c r="F281" s="1" t="s">
        <v>851</v>
      </c>
      <c r="G281" s="10">
        <v>1</v>
      </c>
      <c r="H281" s="12">
        <v>2720.45</v>
      </c>
      <c r="I281" s="10">
        <v>0</v>
      </c>
      <c r="J281" s="1" t="s">
        <v>852</v>
      </c>
      <c r="K281" s="12">
        <v>0</v>
      </c>
      <c r="L281" s="12">
        <v>4516.8100000000004</v>
      </c>
      <c r="M281" s="12">
        <v>0</v>
      </c>
      <c r="N281" s="12">
        <v>0</v>
      </c>
      <c r="O281" s="12">
        <v>0</v>
      </c>
    </row>
    <row r="282" spans="1:15" ht="12.75" customHeight="1">
      <c r="A282" s="1" t="s">
        <v>295</v>
      </c>
      <c r="B282" s="1" t="s">
        <v>1191</v>
      </c>
      <c r="C282" s="1" t="s">
        <v>1045</v>
      </c>
      <c r="D282" s="10">
        <v>2</v>
      </c>
      <c r="E282" s="11">
        <v>45271</v>
      </c>
      <c r="F282" s="1" t="s">
        <v>851</v>
      </c>
      <c r="G282" s="10">
        <v>1</v>
      </c>
      <c r="H282" s="12">
        <v>4117.38</v>
      </c>
      <c r="I282" s="10">
        <v>0</v>
      </c>
      <c r="J282" s="1" t="s">
        <v>852</v>
      </c>
      <c r="K282" s="12">
        <v>0</v>
      </c>
      <c r="L282" s="12">
        <v>5557.45</v>
      </c>
      <c r="M282" s="12">
        <v>0</v>
      </c>
      <c r="N282" s="12">
        <v>0</v>
      </c>
      <c r="O282" s="12">
        <v>0</v>
      </c>
    </row>
    <row r="283" spans="1:15" ht="12.75" customHeight="1">
      <c r="A283" s="1" t="s">
        <v>296</v>
      </c>
      <c r="B283" s="1" t="s">
        <v>1192</v>
      </c>
      <c r="C283" s="1" t="s">
        <v>861</v>
      </c>
      <c r="D283" s="10">
        <v>0</v>
      </c>
      <c r="E283" s="11">
        <v>44977</v>
      </c>
      <c r="F283" s="1" t="s">
        <v>851</v>
      </c>
      <c r="G283" s="10">
        <v>1</v>
      </c>
      <c r="H283" s="12">
        <v>3533.05</v>
      </c>
      <c r="I283" s="10">
        <v>0</v>
      </c>
      <c r="J283" s="1" t="s">
        <v>852</v>
      </c>
      <c r="K283" s="12">
        <v>0</v>
      </c>
      <c r="L283" s="12">
        <v>4224.2</v>
      </c>
      <c r="M283" s="12">
        <v>0</v>
      </c>
      <c r="N283" s="12">
        <v>0</v>
      </c>
      <c r="O283" s="12">
        <v>0</v>
      </c>
    </row>
    <row r="284" spans="1:15" ht="12.75" customHeight="1">
      <c r="A284" s="1" t="s">
        <v>297</v>
      </c>
      <c r="B284" s="1" t="s">
        <v>1193</v>
      </c>
      <c r="C284" s="1" t="s">
        <v>927</v>
      </c>
      <c r="D284" s="10">
        <v>1</v>
      </c>
      <c r="E284" s="11">
        <v>44531</v>
      </c>
      <c r="F284" s="1" t="s">
        <v>851</v>
      </c>
      <c r="G284" s="10">
        <v>1</v>
      </c>
      <c r="H284" s="12">
        <v>8708.5400000000009</v>
      </c>
      <c r="I284" s="10">
        <v>0</v>
      </c>
      <c r="J284" s="1" t="s">
        <v>852</v>
      </c>
      <c r="K284" s="12">
        <v>0</v>
      </c>
      <c r="L284" s="12">
        <v>12724.65</v>
      </c>
      <c r="M284" s="12">
        <v>0</v>
      </c>
      <c r="N284" s="12">
        <v>0</v>
      </c>
      <c r="O284" s="12">
        <v>0</v>
      </c>
    </row>
    <row r="285" spans="1:15" ht="12.75" customHeight="1">
      <c r="A285" s="1" t="s">
        <v>298</v>
      </c>
      <c r="B285" s="1" t="s">
        <v>1194</v>
      </c>
      <c r="C285" s="1" t="s">
        <v>923</v>
      </c>
      <c r="D285" s="10">
        <v>1</v>
      </c>
      <c r="E285" s="11">
        <v>45126</v>
      </c>
      <c r="F285" s="1" t="s">
        <v>851</v>
      </c>
      <c r="G285" s="10">
        <v>1</v>
      </c>
      <c r="H285" s="12">
        <v>1895</v>
      </c>
      <c r="I285" s="10">
        <v>0</v>
      </c>
      <c r="J285" s="1" t="s">
        <v>852</v>
      </c>
      <c r="K285" s="12">
        <v>0</v>
      </c>
      <c r="L285" s="12">
        <v>2333.65</v>
      </c>
      <c r="M285" s="12">
        <v>0</v>
      </c>
      <c r="N285" s="12">
        <v>0</v>
      </c>
      <c r="O285" s="12">
        <v>0</v>
      </c>
    </row>
    <row r="286" spans="1:15" ht="12.75" customHeight="1">
      <c r="A286" s="1" t="s">
        <v>299</v>
      </c>
      <c r="B286" s="1" t="s">
        <v>1195</v>
      </c>
      <c r="C286" s="1" t="s">
        <v>866</v>
      </c>
      <c r="D286" s="10">
        <v>0</v>
      </c>
      <c r="E286" s="11">
        <v>44991</v>
      </c>
      <c r="F286" s="1" t="s">
        <v>851</v>
      </c>
      <c r="G286" s="10">
        <v>1</v>
      </c>
      <c r="H286" s="12">
        <v>2720.45</v>
      </c>
      <c r="I286" s="10">
        <v>0</v>
      </c>
      <c r="J286" s="1" t="s">
        <v>852</v>
      </c>
      <c r="K286" s="12">
        <v>0</v>
      </c>
      <c r="L286" s="12">
        <v>4600.6000000000004</v>
      </c>
      <c r="M286" s="12">
        <v>0</v>
      </c>
      <c r="N286" s="12">
        <v>0</v>
      </c>
      <c r="O286" s="12">
        <v>0</v>
      </c>
    </row>
    <row r="287" spans="1:15" ht="12.75" customHeight="1">
      <c r="A287" s="1" t="s">
        <v>300</v>
      </c>
      <c r="B287" s="1" t="s">
        <v>1196</v>
      </c>
      <c r="C287" s="1" t="s">
        <v>866</v>
      </c>
      <c r="D287" s="10">
        <v>2</v>
      </c>
      <c r="E287" s="11">
        <v>44584</v>
      </c>
      <c r="F287" s="1" t="s">
        <v>851</v>
      </c>
      <c r="G287" s="10">
        <v>1</v>
      </c>
      <c r="H287" s="12">
        <v>2720.45</v>
      </c>
      <c r="I287" s="10">
        <v>0</v>
      </c>
      <c r="J287" s="1" t="s">
        <v>852</v>
      </c>
      <c r="K287" s="12">
        <v>0</v>
      </c>
      <c r="L287" s="12">
        <v>4058.92</v>
      </c>
      <c r="M287" s="12">
        <v>0</v>
      </c>
      <c r="N287" s="12">
        <v>0</v>
      </c>
      <c r="O287" s="12">
        <v>0</v>
      </c>
    </row>
    <row r="288" spans="1:15" ht="12.75" customHeight="1">
      <c r="A288" s="1" t="s">
        <v>301</v>
      </c>
      <c r="B288" s="1" t="s">
        <v>1197</v>
      </c>
      <c r="C288" s="1" t="s">
        <v>866</v>
      </c>
      <c r="D288" s="10">
        <v>1</v>
      </c>
      <c r="E288" s="11">
        <v>45139</v>
      </c>
      <c r="F288" s="1" t="s">
        <v>851</v>
      </c>
      <c r="G288" s="10">
        <v>1</v>
      </c>
      <c r="H288" s="12">
        <v>2720.45</v>
      </c>
      <c r="I288" s="10">
        <v>0</v>
      </c>
      <c r="J288" s="1" t="s">
        <v>852</v>
      </c>
      <c r="K288" s="12">
        <v>0</v>
      </c>
      <c r="L288" s="12">
        <v>4875.82</v>
      </c>
      <c r="M288" s="12">
        <v>0</v>
      </c>
      <c r="N288" s="12">
        <v>0</v>
      </c>
      <c r="O288" s="12">
        <v>0</v>
      </c>
    </row>
    <row r="289" spans="1:15" ht="12.75" customHeight="1">
      <c r="A289" s="1" t="s">
        <v>302</v>
      </c>
      <c r="B289" s="1" t="s">
        <v>1198</v>
      </c>
      <c r="C289" s="1" t="s">
        <v>866</v>
      </c>
      <c r="D289" s="10">
        <v>0</v>
      </c>
      <c r="E289" s="11">
        <v>44531</v>
      </c>
      <c r="F289" s="1" t="s">
        <v>851</v>
      </c>
      <c r="G289" s="10">
        <v>1</v>
      </c>
      <c r="H289" s="12">
        <v>2720.45</v>
      </c>
      <c r="I289" s="10">
        <v>0</v>
      </c>
      <c r="J289" s="1" t="s">
        <v>852</v>
      </c>
      <c r="K289" s="12">
        <v>0</v>
      </c>
      <c r="L289" s="12">
        <v>5001.7700000000004</v>
      </c>
      <c r="M289" s="12">
        <v>0</v>
      </c>
      <c r="N289" s="12">
        <v>0</v>
      </c>
      <c r="O289" s="12">
        <v>0</v>
      </c>
    </row>
    <row r="290" spans="1:15" ht="12.75" customHeight="1">
      <c r="A290" s="1" t="s">
        <v>303</v>
      </c>
      <c r="B290" s="1" t="s">
        <v>1199</v>
      </c>
      <c r="C290" s="1" t="s">
        <v>863</v>
      </c>
      <c r="D290" s="10">
        <v>0</v>
      </c>
      <c r="E290" s="11">
        <v>45509</v>
      </c>
      <c r="F290" s="1" t="s">
        <v>851</v>
      </c>
      <c r="G290" s="10">
        <v>1</v>
      </c>
      <c r="H290" s="12">
        <v>2720.45</v>
      </c>
      <c r="I290" s="10">
        <v>0</v>
      </c>
      <c r="J290" s="1" t="s">
        <v>852</v>
      </c>
      <c r="K290" s="12">
        <v>0</v>
      </c>
      <c r="L290" s="12">
        <v>2404.3200000000002</v>
      </c>
      <c r="M290" s="12">
        <v>0</v>
      </c>
      <c r="N290" s="12">
        <v>0</v>
      </c>
      <c r="O290" s="12">
        <v>0</v>
      </c>
    </row>
    <row r="291" spans="1:15" ht="12.75" customHeight="1">
      <c r="A291" s="1" t="s">
        <v>304</v>
      </c>
      <c r="B291" s="1" t="s">
        <v>1200</v>
      </c>
      <c r="C291" s="1" t="s">
        <v>861</v>
      </c>
      <c r="D291" s="10">
        <v>0</v>
      </c>
      <c r="E291" s="11">
        <v>45293</v>
      </c>
      <c r="F291" s="1" t="s">
        <v>851</v>
      </c>
      <c r="G291" s="10">
        <v>1</v>
      </c>
      <c r="H291" s="12">
        <v>3533.05</v>
      </c>
      <c r="I291" s="10">
        <v>0</v>
      </c>
      <c r="J291" s="1" t="s">
        <v>852</v>
      </c>
      <c r="K291" s="12">
        <v>0</v>
      </c>
      <c r="L291" s="12">
        <v>4970.42</v>
      </c>
      <c r="M291" s="12">
        <v>0</v>
      </c>
      <c r="N291" s="12">
        <v>0</v>
      </c>
      <c r="O291" s="12">
        <v>0</v>
      </c>
    </row>
    <row r="292" spans="1:15" ht="12.75" customHeight="1">
      <c r="A292" s="1" t="s">
        <v>305</v>
      </c>
      <c r="B292" s="1" t="s">
        <v>1201</v>
      </c>
      <c r="C292" s="1" t="s">
        <v>1163</v>
      </c>
      <c r="D292" s="10">
        <v>0</v>
      </c>
      <c r="E292" s="11">
        <v>45642</v>
      </c>
      <c r="F292" s="1" t="s">
        <v>851</v>
      </c>
      <c r="G292" s="10">
        <v>1</v>
      </c>
      <c r="H292" s="12">
        <v>1419.27</v>
      </c>
      <c r="I292" s="10">
        <v>0</v>
      </c>
      <c r="J292" s="1" t="s">
        <v>852</v>
      </c>
      <c r="K292" s="12">
        <v>0</v>
      </c>
      <c r="L292" s="12">
        <v>150.30000000000001</v>
      </c>
      <c r="M292" s="12">
        <v>0</v>
      </c>
      <c r="N292" s="12">
        <v>0</v>
      </c>
      <c r="O292" s="12">
        <v>0</v>
      </c>
    </row>
    <row r="293" spans="1:15" ht="12.75" customHeight="1">
      <c r="A293" s="1" t="s">
        <v>306</v>
      </c>
      <c r="B293" s="1" t="s">
        <v>1202</v>
      </c>
      <c r="C293" s="1" t="s">
        <v>1203</v>
      </c>
      <c r="D293" s="10">
        <v>0</v>
      </c>
      <c r="E293" s="11">
        <v>45299</v>
      </c>
      <c r="F293" s="1" t="s">
        <v>851</v>
      </c>
      <c r="G293" s="10">
        <v>1</v>
      </c>
      <c r="H293" s="12">
        <v>2258.11</v>
      </c>
      <c r="I293" s="10">
        <v>0</v>
      </c>
      <c r="J293" s="1" t="s">
        <v>852</v>
      </c>
      <c r="K293" s="12">
        <v>0</v>
      </c>
      <c r="L293" s="12">
        <v>2698.44</v>
      </c>
      <c r="M293" s="12">
        <v>0</v>
      </c>
      <c r="N293" s="12">
        <v>0</v>
      </c>
      <c r="O293" s="12">
        <v>0</v>
      </c>
    </row>
    <row r="294" spans="1:15" ht="12.75" customHeight="1">
      <c r="A294" s="1" t="s">
        <v>307</v>
      </c>
      <c r="B294" s="1" t="s">
        <v>1204</v>
      </c>
      <c r="C294" s="1" t="s">
        <v>866</v>
      </c>
      <c r="D294" s="10">
        <v>1</v>
      </c>
      <c r="E294" s="11">
        <v>44942</v>
      </c>
      <c r="F294" s="1" t="s">
        <v>979</v>
      </c>
      <c r="G294" s="10">
        <v>1</v>
      </c>
      <c r="H294" s="12">
        <v>2720.45</v>
      </c>
      <c r="I294" s="10">
        <v>0</v>
      </c>
      <c r="J294" s="1" t="s">
        <v>852</v>
      </c>
      <c r="K294" s="12">
        <v>0</v>
      </c>
      <c r="L294" s="12">
        <v>4341.32</v>
      </c>
      <c r="M294" s="12">
        <v>0</v>
      </c>
      <c r="N294" s="12">
        <v>0</v>
      </c>
      <c r="O294" s="12">
        <v>0</v>
      </c>
    </row>
    <row r="295" spans="1:15" ht="12.75" customHeight="1">
      <c r="A295" s="1" t="s">
        <v>308</v>
      </c>
      <c r="B295" s="1" t="s">
        <v>1205</v>
      </c>
      <c r="C295" s="1" t="s">
        <v>866</v>
      </c>
      <c r="D295" s="10">
        <v>0</v>
      </c>
      <c r="E295" s="11">
        <v>44949</v>
      </c>
      <c r="F295" s="1" t="s">
        <v>851</v>
      </c>
      <c r="G295" s="10">
        <v>1</v>
      </c>
      <c r="H295" s="12">
        <v>2720.45</v>
      </c>
      <c r="I295" s="10">
        <v>0</v>
      </c>
      <c r="J295" s="1" t="s">
        <v>852</v>
      </c>
      <c r="K295" s="12">
        <v>0</v>
      </c>
      <c r="L295" s="12">
        <v>4303.67</v>
      </c>
      <c r="M295" s="12">
        <v>0</v>
      </c>
      <c r="N295" s="12">
        <v>0</v>
      </c>
      <c r="O295" s="12">
        <v>0</v>
      </c>
    </row>
    <row r="296" spans="1:15" ht="12.75" customHeight="1">
      <c r="A296" s="1" t="s">
        <v>309</v>
      </c>
      <c r="B296" s="1" t="s">
        <v>1206</v>
      </c>
      <c r="C296" s="1" t="s">
        <v>919</v>
      </c>
      <c r="D296" s="10">
        <v>0</v>
      </c>
      <c r="E296" s="11">
        <v>45295</v>
      </c>
      <c r="F296" s="1" t="s">
        <v>851</v>
      </c>
      <c r="G296" s="10">
        <v>1</v>
      </c>
      <c r="H296" s="12">
        <v>995.98</v>
      </c>
      <c r="I296" s="10">
        <v>0</v>
      </c>
      <c r="J296" s="1" t="s">
        <v>852</v>
      </c>
      <c r="K296" s="12">
        <v>0</v>
      </c>
      <c r="L296" s="12">
        <v>1352.17</v>
      </c>
      <c r="M296" s="12">
        <v>0</v>
      </c>
      <c r="N296" s="12">
        <v>0</v>
      </c>
      <c r="O296" s="12">
        <v>0</v>
      </c>
    </row>
    <row r="297" spans="1:15" ht="12.75" customHeight="1">
      <c r="A297" s="1" t="s">
        <v>310</v>
      </c>
      <c r="B297" s="1" t="s">
        <v>1207</v>
      </c>
      <c r="C297" s="1" t="s">
        <v>1163</v>
      </c>
      <c r="D297" s="10">
        <v>0</v>
      </c>
      <c r="E297" s="11">
        <v>45642</v>
      </c>
      <c r="F297" s="1" t="s">
        <v>851</v>
      </c>
      <c r="G297" s="10">
        <v>1</v>
      </c>
      <c r="H297" s="12">
        <v>1419.27</v>
      </c>
      <c r="I297" s="10">
        <v>0</v>
      </c>
      <c r="J297" s="1" t="s">
        <v>852</v>
      </c>
      <c r="K297" s="12">
        <v>0</v>
      </c>
      <c r="L297" s="12">
        <v>150.30000000000001</v>
      </c>
      <c r="M297" s="12">
        <v>0</v>
      </c>
      <c r="N297" s="12">
        <v>0</v>
      </c>
      <c r="O297" s="12">
        <v>0</v>
      </c>
    </row>
    <row r="298" spans="1:15" ht="12.75" customHeight="1">
      <c r="A298" s="1" t="s">
        <v>311</v>
      </c>
      <c r="B298" s="1" t="s">
        <v>1208</v>
      </c>
      <c r="C298" s="1" t="s">
        <v>1076</v>
      </c>
      <c r="D298" s="10">
        <v>0</v>
      </c>
      <c r="E298" s="11">
        <v>45558</v>
      </c>
      <c r="F298" s="1" t="s">
        <v>851</v>
      </c>
      <c r="G298" s="10">
        <v>1</v>
      </c>
      <c r="H298" s="12">
        <v>1972.34</v>
      </c>
      <c r="I298" s="10">
        <v>0</v>
      </c>
      <c r="J298" s="1" t="s">
        <v>852</v>
      </c>
      <c r="K298" s="12">
        <v>0</v>
      </c>
      <c r="L298" s="12">
        <v>604.70000000000005</v>
      </c>
      <c r="M298" s="12">
        <v>0</v>
      </c>
      <c r="N298" s="12">
        <v>0</v>
      </c>
      <c r="O298" s="12">
        <v>0</v>
      </c>
    </row>
    <row r="299" spans="1:15" ht="12.75" customHeight="1">
      <c r="A299" s="1" t="s">
        <v>312</v>
      </c>
      <c r="B299" s="1" t="s">
        <v>1209</v>
      </c>
      <c r="C299" s="1" t="s">
        <v>866</v>
      </c>
      <c r="D299" s="10">
        <v>2</v>
      </c>
      <c r="E299" s="11">
        <v>45089</v>
      </c>
      <c r="F299" s="1" t="s">
        <v>851</v>
      </c>
      <c r="G299" s="10">
        <v>1</v>
      </c>
      <c r="H299" s="12">
        <v>2720.45</v>
      </c>
      <c r="I299" s="10">
        <v>0</v>
      </c>
      <c r="J299" s="1" t="s">
        <v>852</v>
      </c>
      <c r="K299" s="12">
        <v>0</v>
      </c>
      <c r="L299" s="12">
        <v>4575.82</v>
      </c>
      <c r="M299" s="12">
        <v>0</v>
      </c>
      <c r="N299" s="12">
        <v>0</v>
      </c>
      <c r="O299" s="12">
        <v>0</v>
      </c>
    </row>
    <row r="300" spans="1:15" ht="12.75" customHeight="1">
      <c r="A300" s="1" t="s">
        <v>313</v>
      </c>
      <c r="B300" s="1" t="s">
        <v>1210</v>
      </c>
      <c r="C300" s="1" t="s">
        <v>863</v>
      </c>
      <c r="D300" s="10">
        <v>0</v>
      </c>
      <c r="E300" s="11">
        <v>45593</v>
      </c>
      <c r="F300" s="1" t="s">
        <v>851</v>
      </c>
      <c r="G300" s="10">
        <v>1</v>
      </c>
      <c r="H300" s="12">
        <v>2720.45</v>
      </c>
      <c r="I300" s="10">
        <v>0</v>
      </c>
      <c r="J300" s="1" t="s">
        <v>852</v>
      </c>
      <c r="K300" s="12">
        <v>0</v>
      </c>
      <c r="L300" s="12">
        <v>1452.48</v>
      </c>
      <c r="M300" s="12">
        <v>0</v>
      </c>
      <c r="N300" s="12">
        <v>0</v>
      </c>
      <c r="O300" s="12">
        <v>0</v>
      </c>
    </row>
    <row r="301" spans="1:15" ht="12.75" customHeight="1">
      <c r="A301" s="1" t="s">
        <v>314</v>
      </c>
      <c r="B301" s="1" t="s">
        <v>1211</v>
      </c>
      <c r="C301" s="1" t="s">
        <v>1212</v>
      </c>
      <c r="D301" s="10">
        <v>1</v>
      </c>
      <c r="E301" s="11">
        <v>44532</v>
      </c>
      <c r="F301" s="1" t="s">
        <v>851</v>
      </c>
      <c r="G301" s="10">
        <v>1</v>
      </c>
      <c r="H301" s="12">
        <v>1683.16</v>
      </c>
      <c r="I301" s="10">
        <v>0</v>
      </c>
      <c r="J301" s="1" t="s">
        <v>852</v>
      </c>
      <c r="K301" s="12">
        <v>0</v>
      </c>
      <c r="L301" s="12">
        <v>2135.65</v>
      </c>
      <c r="M301" s="12">
        <v>0</v>
      </c>
      <c r="N301" s="12">
        <v>0</v>
      </c>
      <c r="O301" s="12">
        <v>0</v>
      </c>
    </row>
    <row r="302" spans="1:15" ht="12.75" customHeight="1">
      <c r="A302" s="1" t="s">
        <v>315</v>
      </c>
      <c r="B302" s="1" t="s">
        <v>1213</v>
      </c>
      <c r="C302" s="1" t="s">
        <v>870</v>
      </c>
      <c r="D302" s="10">
        <v>2</v>
      </c>
      <c r="E302" s="11">
        <v>44601</v>
      </c>
      <c r="F302" s="1" t="s">
        <v>880</v>
      </c>
      <c r="G302" s="10">
        <v>1</v>
      </c>
      <c r="H302" s="12">
        <v>4198.96</v>
      </c>
      <c r="I302" s="10">
        <v>0</v>
      </c>
      <c r="J302" s="1" t="s">
        <v>852</v>
      </c>
      <c r="K302" s="12">
        <v>0</v>
      </c>
      <c r="L302" s="12">
        <v>4722.67</v>
      </c>
      <c r="M302" s="12">
        <v>0</v>
      </c>
      <c r="N302" s="12">
        <v>0</v>
      </c>
      <c r="O302" s="12">
        <v>0</v>
      </c>
    </row>
    <row r="303" spans="1:15" ht="12.75" customHeight="1">
      <c r="A303" s="1" t="s">
        <v>316</v>
      </c>
      <c r="B303" s="1" t="s">
        <v>1214</v>
      </c>
      <c r="C303" s="1" t="s">
        <v>916</v>
      </c>
      <c r="D303" s="10">
        <v>0</v>
      </c>
      <c r="E303" s="11">
        <v>45418</v>
      </c>
      <c r="F303" s="1" t="s">
        <v>851</v>
      </c>
      <c r="G303" s="10">
        <v>1</v>
      </c>
      <c r="H303" s="12">
        <v>1895</v>
      </c>
      <c r="I303" s="10">
        <v>0</v>
      </c>
      <c r="J303" s="1" t="s">
        <v>852</v>
      </c>
      <c r="K303" s="12">
        <v>0</v>
      </c>
      <c r="L303" s="12">
        <v>1540.74</v>
      </c>
      <c r="M303" s="12">
        <v>0</v>
      </c>
      <c r="N303" s="12">
        <v>0</v>
      </c>
      <c r="O303" s="12">
        <v>0</v>
      </c>
    </row>
    <row r="304" spans="1:15" ht="12.75" customHeight="1">
      <c r="A304" s="1" t="s">
        <v>317</v>
      </c>
      <c r="B304" s="1" t="s">
        <v>1215</v>
      </c>
      <c r="C304" s="1" t="s">
        <v>863</v>
      </c>
      <c r="D304" s="10">
        <v>2</v>
      </c>
      <c r="E304" s="11">
        <v>45593</v>
      </c>
      <c r="F304" s="1" t="s">
        <v>851</v>
      </c>
      <c r="G304" s="10">
        <v>1</v>
      </c>
      <c r="H304" s="12">
        <v>2720.45</v>
      </c>
      <c r="I304" s="10">
        <v>0</v>
      </c>
      <c r="J304" s="1" t="s">
        <v>852</v>
      </c>
      <c r="K304" s="12">
        <v>0</v>
      </c>
      <c r="L304" s="12">
        <v>1488.97</v>
      </c>
      <c r="M304" s="12">
        <v>0</v>
      </c>
      <c r="N304" s="12">
        <v>0</v>
      </c>
      <c r="O304" s="12">
        <v>0</v>
      </c>
    </row>
    <row r="305" spans="1:15" ht="12.75" customHeight="1">
      <c r="A305" s="1" t="s">
        <v>318</v>
      </c>
      <c r="B305" s="1" t="s">
        <v>1216</v>
      </c>
      <c r="C305" s="1" t="s">
        <v>1217</v>
      </c>
      <c r="D305" s="10">
        <v>0</v>
      </c>
      <c r="E305" s="11">
        <v>44623</v>
      </c>
      <c r="F305" s="1" t="s">
        <v>851</v>
      </c>
      <c r="G305" s="10">
        <v>1</v>
      </c>
      <c r="H305" s="12">
        <v>4316.08</v>
      </c>
      <c r="I305" s="10">
        <v>0</v>
      </c>
      <c r="J305" s="1" t="s">
        <v>852</v>
      </c>
      <c r="K305" s="12">
        <v>0</v>
      </c>
      <c r="L305" s="12">
        <v>6187.82</v>
      </c>
      <c r="M305" s="12">
        <v>0</v>
      </c>
      <c r="N305" s="12">
        <v>0</v>
      </c>
      <c r="O305" s="12">
        <v>0</v>
      </c>
    </row>
    <row r="306" spans="1:15" ht="12.75" customHeight="1">
      <c r="A306" s="1" t="s">
        <v>319</v>
      </c>
      <c r="B306" s="1" t="s">
        <v>1218</v>
      </c>
      <c r="C306" s="1" t="s">
        <v>870</v>
      </c>
      <c r="D306" s="10">
        <v>0</v>
      </c>
      <c r="E306" s="11">
        <v>44533</v>
      </c>
      <c r="F306" s="1" t="s">
        <v>851</v>
      </c>
      <c r="G306" s="10">
        <v>1</v>
      </c>
      <c r="H306" s="12">
        <v>4198.96</v>
      </c>
      <c r="I306" s="10">
        <v>0</v>
      </c>
      <c r="J306" s="1" t="s">
        <v>852</v>
      </c>
      <c r="K306" s="12">
        <v>0</v>
      </c>
      <c r="L306" s="12">
        <v>5686.54</v>
      </c>
      <c r="M306" s="12">
        <v>0</v>
      </c>
      <c r="N306" s="12">
        <v>0</v>
      </c>
      <c r="O306" s="12">
        <v>0</v>
      </c>
    </row>
    <row r="307" spans="1:15" ht="12.75" customHeight="1">
      <c r="A307" s="1" t="s">
        <v>320</v>
      </c>
      <c r="B307" s="1" t="s">
        <v>1219</v>
      </c>
      <c r="C307" s="1" t="s">
        <v>916</v>
      </c>
      <c r="D307" s="10">
        <v>0</v>
      </c>
      <c r="E307" s="11">
        <v>45363</v>
      </c>
      <c r="F307" s="1" t="s">
        <v>851</v>
      </c>
      <c r="G307" s="10">
        <v>1</v>
      </c>
      <c r="H307" s="12">
        <v>1895</v>
      </c>
      <c r="I307" s="10">
        <v>0</v>
      </c>
      <c r="J307" s="1" t="s">
        <v>852</v>
      </c>
      <c r="K307" s="12">
        <v>0</v>
      </c>
      <c r="L307" s="12">
        <v>1947.97</v>
      </c>
      <c r="M307" s="12">
        <v>0</v>
      </c>
      <c r="N307" s="12">
        <v>0</v>
      </c>
      <c r="O307" s="12">
        <v>0</v>
      </c>
    </row>
    <row r="308" spans="1:15" ht="12.75" customHeight="1">
      <c r="A308" s="1" t="s">
        <v>321</v>
      </c>
      <c r="B308" s="1" t="s">
        <v>1220</v>
      </c>
      <c r="C308" s="1" t="s">
        <v>866</v>
      </c>
      <c r="D308" s="10">
        <v>1</v>
      </c>
      <c r="E308" s="11">
        <v>44593</v>
      </c>
      <c r="F308" s="1" t="s">
        <v>893</v>
      </c>
      <c r="G308" s="10">
        <v>1</v>
      </c>
      <c r="H308" s="12">
        <v>2720.45</v>
      </c>
      <c r="I308" s="10">
        <v>0</v>
      </c>
      <c r="J308" s="1" t="s">
        <v>852</v>
      </c>
      <c r="K308" s="12">
        <v>0</v>
      </c>
      <c r="L308" s="12">
        <v>4341.32</v>
      </c>
      <c r="M308" s="12">
        <v>0</v>
      </c>
      <c r="N308" s="12">
        <v>0</v>
      </c>
      <c r="O308" s="12">
        <v>0</v>
      </c>
    </row>
    <row r="309" spans="1:15" ht="12.75" customHeight="1">
      <c r="A309" s="1" t="s">
        <v>322</v>
      </c>
      <c r="B309" s="1" t="s">
        <v>1221</v>
      </c>
      <c r="C309" s="1" t="s">
        <v>861</v>
      </c>
      <c r="D309" s="10">
        <v>0</v>
      </c>
      <c r="E309" s="11">
        <v>44610</v>
      </c>
      <c r="F309" s="1" t="s">
        <v>880</v>
      </c>
      <c r="G309" s="10">
        <v>1</v>
      </c>
      <c r="H309" s="12">
        <v>3533.05</v>
      </c>
      <c r="I309" s="10">
        <v>0</v>
      </c>
      <c r="J309" s="1" t="s">
        <v>852</v>
      </c>
      <c r="K309" s="12">
        <v>0</v>
      </c>
      <c r="L309" s="12">
        <v>5148.97</v>
      </c>
      <c r="M309" s="12">
        <v>0</v>
      </c>
      <c r="N309" s="12">
        <v>0</v>
      </c>
      <c r="O309" s="12">
        <v>0</v>
      </c>
    </row>
    <row r="310" spans="1:15" ht="12.75" customHeight="1">
      <c r="A310" s="1" t="s">
        <v>323</v>
      </c>
      <c r="B310" s="1" t="s">
        <v>1222</v>
      </c>
      <c r="C310" s="1" t="s">
        <v>866</v>
      </c>
      <c r="D310" s="10">
        <v>2</v>
      </c>
      <c r="E310" s="11">
        <v>44531</v>
      </c>
      <c r="F310" s="1" t="s">
        <v>851</v>
      </c>
      <c r="G310" s="10">
        <v>1</v>
      </c>
      <c r="H310" s="12">
        <v>2720.45</v>
      </c>
      <c r="I310" s="10">
        <v>0</v>
      </c>
      <c r="J310" s="1" t="s">
        <v>852</v>
      </c>
      <c r="K310" s="12">
        <v>0</v>
      </c>
      <c r="L310" s="12">
        <v>4140.53</v>
      </c>
      <c r="M310" s="12">
        <v>0</v>
      </c>
      <c r="N310" s="12">
        <v>0</v>
      </c>
      <c r="O310" s="12">
        <v>0</v>
      </c>
    </row>
    <row r="311" spans="1:15" ht="12.75" customHeight="1">
      <c r="A311" s="1" t="s">
        <v>324</v>
      </c>
      <c r="B311" s="1" t="s">
        <v>1223</v>
      </c>
      <c r="C311" s="1" t="s">
        <v>866</v>
      </c>
      <c r="D311" s="10">
        <v>0</v>
      </c>
      <c r="E311" s="11">
        <v>44589</v>
      </c>
      <c r="F311" s="1" t="s">
        <v>851</v>
      </c>
      <c r="G311" s="10">
        <v>1</v>
      </c>
      <c r="H311" s="12">
        <v>2720.45</v>
      </c>
      <c r="I311" s="10">
        <v>0</v>
      </c>
      <c r="J311" s="1" t="s">
        <v>852</v>
      </c>
      <c r="K311" s="12">
        <v>0</v>
      </c>
      <c r="L311" s="12">
        <v>4923.3100000000004</v>
      </c>
      <c r="M311" s="12">
        <v>0</v>
      </c>
      <c r="N311" s="12">
        <v>0</v>
      </c>
      <c r="O311" s="12">
        <v>0</v>
      </c>
    </row>
    <row r="312" spans="1:15" ht="12.75" customHeight="1">
      <c r="A312" s="1" t="s">
        <v>325</v>
      </c>
      <c r="B312" s="1" t="s">
        <v>1224</v>
      </c>
      <c r="C312" s="1" t="s">
        <v>866</v>
      </c>
      <c r="D312" s="10">
        <v>1</v>
      </c>
      <c r="E312" s="11">
        <v>44583</v>
      </c>
      <c r="F312" s="1" t="s">
        <v>851</v>
      </c>
      <c r="G312" s="10">
        <v>1</v>
      </c>
      <c r="H312" s="12">
        <v>2720.45</v>
      </c>
      <c r="I312" s="10">
        <v>0</v>
      </c>
      <c r="J312" s="1" t="s">
        <v>852</v>
      </c>
      <c r="K312" s="12">
        <v>0</v>
      </c>
      <c r="L312" s="12">
        <v>4560.22</v>
      </c>
      <c r="M312" s="12">
        <v>0</v>
      </c>
      <c r="N312" s="12">
        <v>0</v>
      </c>
      <c r="O312" s="12">
        <v>0</v>
      </c>
    </row>
    <row r="313" spans="1:15" ht="12.75" customHeight="1">
      <c r="A313" s="1" t="s">
        <v>326</v>
      </c>
      <c r="B313" s="1" t="s">
        <v>1225</v>
      </c>
      <c r="C313" s="1" t="s">
        <v>866</v>
      </c>
      <c r="D313" s="10">
        <v>0</v>
      </c>
      <c r="E313" s="11">
        <v>44586</v>
      </c>
      <c r="F313" s="1" t="s">
        <v>851</v>
      </c>
      <c r="G313" s="10">
        <v>1</v>
      </c>
      <c r="H313" s="12">
        <v>2720.45</v>
      </c>
      <c r="I313" s="10">
        <v>0</v>
      </c>
      <c r="J313" s="1" t="s">
        <v>852</v>
      </c>
      <c r="K313" s="12">
        <v>0</v>
      </c>
      <c r="L313" s="12">
        <v>4058.92</v>
      </c>
      <c r="M313" s="12">
        <v>0</v>
      </c>
      <c r="N313" s="12">
        <v>0</v>
      </c>
      <c r="O313" s="12">
        <v>0</v>
      </c>
    </row>
    <row r="314" spans="1:15" ht="12.75" customHeight="1">
      <c r="A314" s="1" t="s">
        <v>327</v>
      </c>
      <c r="B314" s="1" t="s">
        <v>1226</v>
      </c>
      <c r="C314" s="1" t="s">
        <v>866</v>
      </c>
      <c r="D314" s="10">
        <v>0</v>
      </c>
      <c r="E314" s="11">
        <v>44531</v>
      </c>
      <c r="F314" s="1" t="s">
        <v>1137</v>
      </c>
      <c r="G314" s="10">
        <v>1</v>
      </c>
      <c r="H314" s="12">
        <v>2720.45</v>
      </c>
      <c r="I314" s="10">
        <v>0</v>
      </c>
      <c r="J314" s="1" t="s">
        <v>852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</row>
    <row r="315" spans="1:15" ht="12.75" customHeight="1">
      <c r="A315" s="1" t="s">
        <v>328</v>
      </c>
      <c r="B315" s="1" t="s">
        <v>1227</v>
      </c>
      <c r="C315" s="1" t="s">
        <v>923</v>
      </c>
      <c r="D315" s="10">
        <v>0</v>
      </c>
      <c r="E315" s="11">
        <v>44762</v>
      </c>
      <c r="F315" s="1" t="s">
        <v>851</v>
      </c>
      <c r="G315" s="10">
        <v>1</v>
      </c>
      <c r="H315" s="12">
        <v>1895</v>
      </c>
      <c r="I315" s="10">
        <v>0</v>
      </c>
      <c r="J315" s="1" t="s">
        <v>852</v>
      </c>
      <c r="K315" s="12">
        <v>0</v>
      </c>
      <c r="L315" s="12">
        <v>2655.73</v>
      </c>
      <c r="M315" s="12">
        <v>0</v>
      </c>
      <c r="N315" s="12">
        <v>0</v>
      </c>
      <c r="O315" s="12">
        <v>0</v>
      </c>
    </row>
    <row r="316" spans="1:15" ht="12.75" customHeight="1">
      <c r="A316" s="1" t="s">
        <v>329</v>
      </c>
      <c r="B316" s="1" t="s">
        <v>1228</v>
      </c>
      <c r="C316" s="1" t="s">
        <v>866</v>
      </c>
      <c r="D316" s="10">
        <v>0</v>
      </c>
      <c r="E316" s="11">
        <v>44928</v>
      </c>
      <c r="F316" s="1" t="s">
        <v>851</v>
      </c>
      <c r="G316" s="10">
        <v>1</v>
      </c>
      <c r="H316" s="12">
        <v>2720.45</v>
      </c>
      <c r="I316" s="10">
        <v>0</v>
      </c>
      <c r="J316" s="1" t="s">
        <v>852</v>
      </c>
      <c r="K316" s="12">
        <v>0</v>
      </c>
      <c r="L316" s="12">
        <v>4486.21</v>
      </c>
      <c r="M316" s="12">
        <v>0</v>
      </c>
      <c r="N316" s="12">
        <v>0</v>
      </c>
      <c r="O316" s="12">
        <v>0</v>
      </c>
    </row>
    <row r="317" spans="1:15" ht="12.75" customHeight="1">
      <c r="A317" s="1" t="s">
        <v>330</v>
      </c>
      <c r="B317" s="1" t="s">
        <v>1229</v>
      </c>
      <c r="C317" s="1" t="s">
        <v>854</v>
      </c>
      <c r="D317" s="10">
        <v>0</v>
      </c>
      <c r="E317" s="11">
        <v>45614</v>
      </c>
      <c r="F317" s="1" t="s">
        <v>851</v>
      </c>
      <c r="G317" s="10">
        <v>1</v>
      </c>
      <c r="H317" s="12">
        <v>3533.05</v>
      </c>
      <c r="I317" s="10">
        <v>0</v>
      </c>
      <c r="J317" s="1" t="s">
        <v>852</v>
      </c>
      <c r="K317" s="12">
        <v>0</v>
      </c>
      <c r="L317" s="12">
        <v>402.83</v>
      </c>
      <c r="M317" s="12">
        <v>0</v>
      </c>
      <c r="N317" s="12">
        <v>0</v>
      </c>
      <c r="O317" s="12">
        <v>0</v>
      </c>
    </row>
    <row r="318" spans="1:15" ht="12.75" customHeight="1">
      <c r="A318" s="1" t="s">
        <v>331</v>
      </c>
      <c r="B318" s="1" t="s">
        <v>1230</v>
      </c>
      <c r="C318" s="1" t="s">
        <v>866</v>
      </c>
      <c r="D318" s="10">
        <v>2</v>
      </c>
      <c r="E318" s="11">
        <v>44532</v>
      </c>
      <c r="F318" s="1" t="s">
        <v>851</v>
      </c>
      <c r="G318" s="10">
        <v>1</v>
      </c>
      <c r="H318" s="12">
        <v>2720.45</v>
      </c>
      <c r="I318" s="10">
        <v>0</v>
      </c>
      <c r="J318" s="1" t="s">
        <v>852</v>
      </c>
      <c r="K318" s="12">
        <v>0</v>
      </c>
      <c r="L318" s="12">
        <v>4422.93</v>
      </c>
      <c r="M318" s="12">
        <v>0</v>
      </c>
      <c r="N318" s="12">
        <v>0</v>
      </c>
      <c r="O318" s="12">
        <v>0</v>
      </c>
    </row>
    <row r="319" spans="1:15" ht="12.75" customHeight="1">
      <c r="A319" s="1" t="s">
        <v>332</v>
      </c>
      <c r="B319" s="1" t="s">
        <v>1231</v>
      </c>
      <c r="C319" s="1" t="s">
        <v>1133</v>
      </c>
      <c r="D319" s="10">
        <v>0</v>
      </c>
      <c r="E319" s="11">
        <v>44733</v>
      </c>
      <c r="F319" s="1" t="s">
        <v>851</v>
      </c>
      <c r="G319" s="10">
        <v>1</v>
      </c>
      <c r="H319" s="12">
        <v>4122.2299999999996</v>
      </c>
      <c r="I319" s="10">
        <v>0</v>
      </c>
      <c r="J319" s="1" t="s">
        <v>852</v>
      </c>
      <c r="K319" s="12">
        <v>0</v>
      </c>
      <c r="L319" s="12">
        <v>4686.84</v>
      </c>
      <c r="M319" s="12">
        <v>0</v>
      </c>
      <c r="N319" s="12">
        <v>0</v>
      </c>
      <c r="O319" s="12">
        <v>0</v>
      </c>
    </row>
    <row r="320" spans="1:15" ht="12.75" customHeight="1">
      <c r="A320" s="1" t="s">
        <v>333</v>
      </c>
      <c r="B320" s="1" t="s">
        <v>1232</v>
      </c>
      <c r="C320" s="1" t="s">
        <v>927</v>
      </c>
      <c r="D320" s="10">
        <v>1</v>
      </c>
      <c r="E320" s="11">
        <v>44662</v>
      </c>
      <c r="F320" s="1" t="s">
        <v>880</v>
      </c>
      <c r="G320" s="10">
        <v>1</v>
      </c>
      <c r="H320" s="12">
        <v>8708.5400000000009</v>
      </c>
      <c r="I320" s="10">
        <v>0</v>
      </c>
      <c r="J320" s="1" t="s">
        <v>852</v>
      </c>
      <c r="K320" s="12">
        <v>0</v>
      </c>
      <c r="L320" s="12">
        <v>10732.65</v>
      </c>
      <c r="M320" s="12">
        <v>0</v>
      </c>
      <c r="N320" s="12">
        <v>0</v>
      </c>
      <c r="O320" s="12">
        <v>0</v>
      </c>
    </row>
    <row r="321" spans="1:15" ht="12.75" customHeight="1">
      <c r="A321" s="1" t="s">
        <v>334</v>
      </c>
      <c r="B321" s="1" t="s">
        <v>1233</v>
      </c>
      <c r="C321" s="1" t="s">
        <v>1234</v>
      </c>
      <c r="D321" s="10">
        <v>2</v>
      </c>
      <c r="E321" s="11">
        <v>44998</v>
      </c>
      <c r="F321" s="1" t="s">
        <v>851</v>
      </c>
      <c r="G321" s="10">
        <v>1</v>
      </c>
      <c r="H321" s="12">
        <v>4921.03</v>
      </c>
      <c r="I321" s="10">
        <v>0</v>
      </c>
      <c r="J321" s="1" t="s">
        <v>852</v>
      </c>
      <c r="K321" s="12">
        <v>0</v>
      </c>
      <c r="L321" s="12">
        <v>6523.1</v>
      </c>
      <c r="M321" s="12">
        <v>0</v>
      </c>
      <c r="N321" s="12">
        <v>0</v>
      </c>
      <c r="O321" s="12">
        <v>0</v>
      </c>
    </row>
    <row r="322" spans="1:15" ht="12.75" customHeight="1">
      <c r="A322" s="1" t="s">
        <v>335</v>
      </c>
      <c r="B322" s="1" t="s">
        <v>1235</v>
      </c>
      <c r="C322" s="1" t="s">
        <v>942</v>
      </c>
      <c r="D322" s="10">
        <v>1</v>
      </c>
      <c r="E322" s="11">
        <v>44532</v>
      </c>
      <c r="F322" s="1" t="s">
        <v>851</v>
      </c>
      <c r="G322" s="10">
        <v>1</v>
      </c>
      <c r="H322" s="12">
        <v>4318.18</v>
      </c>
      <c r="I322" s="10">
        <v>0</v>
      </c>
      <c r="J322" s="1" t="s">
        <v>852</v>
      </c>
      <c r="K322" s="12">
        <v>0</v>
      </c>
      <c r="L322" s="12">
        <v>5223.12</v>
      </c>
      <c r="M322" s="12">
        <v>0</v>
      </c>
      <c r="N322" s="12">
        <v>0</v>
      </c>
      <c r="O322" s="12">
        <v>0</v>
      </c>
    </row>
    <row r="323" spans="1:15" ht="12.75" customHeight="1">
      <c r="A323" s="1" t="s">
        <v>336</v>
      </c>
      <c r="B323" s="1" t="s">
        <v>1236</v>
      </c>
      <c r="C323" s="1" t="s">
        <v>861</v>
      </c>
      <c r="D323" s="10">
        <v>0</v>
      </c>
      <c r="E323" s="11">
        <v>45026</v>
      </c>
      <c r="F323" s="1" t="s">
        <v>880</v>
      </c>
      <c r="G323" s="10">
        <v>1</v>
      </c>
      <c r="H323" s="12">
        <v>3533.05</v>
      </c>
      <c r="I323" s="10">
        <v>0</v>
      </c>
      <c r="J323" s="1" t="s">
        <v>852</v>
      </c>
      <c r="K323" s="12">
        <v>0</v>
      </c>
      <c r="L323" s="12">
        <v>4224.1899999999996</v>
      </c>
      <c r="M323" s="12">
        <v>0</v>
      </c>
      <c r="N323" s="12">
        <v>0</v>
      </c>
      <c r="O323" s="12">
        <v>0</v>
      </c>
    </row>
    <row r="324" spans="1:15" ht="12.75" customHeight="1">
      <c r="A324" s="1" t="s">
        <v>337</v>
      </c>
      <c r="B324" s="1" t="s">
        <v>1237</v>
      </c>
      <c r="C324" s="1" t="s">
        <v>1238</v>
      </c>
      <c r="D324" s="10">
        <v>0</v>
      </c>
      <c r="E324" s="11">
        <v>44595</v>
      </c>
      <c r="F324" s="1" t="s">
        <v>851</v>
      </c>
      <c r="G324" s="10">
        <v>1</v>
      </c>
      <c r="H324" s="12">
        <v>1866.76</v>
      </c>
      <c r="I324" s="10">
        <v>0</v>
      </c>
      <c r="J324" s="1" t="s">
        <v>852</v>
      </c>
      <c r="K324" s="12">
        <v>0</v>
      </c>
      <c r="L324" s="12">
        <v>2281</v>
      </c>
      <c r="M324" s="12">
        <v>0</v>
      </c>
      <c r="N324" s="12">
        <v>0</v>
      </c>
      <c r="O324" s="12">
        <v>0</v>
      </c>
    </row>
    <row r="325" spans="1:15" ht="12.75" customHeight="1">
      <c r="A325" s="1" t="s">
        <v>338</v>
      </c>
      <c r="B325" s="1" t="s">
        <v>1239</v>
      </c>
      <c r="C325" s="1" t="s">
        <v>909</v>
      </c>
      <c r="D325" s="10">
        <v>1</v>
      </c>
      <c r="E325" s="11">
        <v>45293</v>
      </c>
      <c r="F325" s="1" t="s">
        <v>851</v>
      </c>
      <c r="G325" s="10">
        <v>1</v>
      </c>
      <c r="H325" s="12">
        <v>4134.16</v>
      </c>
      <c r="I325" s="10">
        <v>0</v>
      </c>
      <c r="J325" s="1" t="s">
        <v>852</v>
      </c>
      <c r="K325" s="12">
        <v>0</v>
      </c>
      <c r="L325" s="12">
        <v>5130.55</v>
      </c>
      <c r="M325" s="12">
        <v>0</v>
      </c>
      <c r="N325" s="12">
        <v>0</v>
      </c>
      <c r="O325" s="12">
        <v>0</v>
      </c>
    </row>
    <row r="326" spans="1:15" ht="12.75" customHeight="1">
      <c r="A326" s="1" t="s">
        <v>339</v>
      </c>
      <c r="B326" s="1" t="s">
        <v>1240</v>
      </c>
      <c r="C326" s="1" t="s">
        <v>866</v>
      </c>
      <c r="D326" s="10">
        <v>2</v>
      </c>
      <c r="E326" s="11">
        <v>44928</v>
      </c>
      <c r="F326" s="1" t="s">
        <v>851</v>
      </c>
      <c r="G326" s="10">
        <v>1</v>
      </c>
      <c r="H326" s="12">
        <v>2720.45</v>
      </c>
      <c r="I326" s="10">
        <v>0</v>
      </c>
      <c r="J326" s="1" t="s">
        <v>852</v>
      </c>
      <c r="K326" s="12">
        <v>0</v>
      </c>
      <c r="L326" s="12">
        <v>4058.92</v>
      </c>
      <c r="M326" s="12">
        <v>0</v>
      </c>
      <c r="N326" s="12">
        <v>0</v>
      </c>
      <c r="O326" s="12">
        <v>0</v>
      </c>
    </row>
    <row r="327" spans="1:15" ht="12.75" customHeight="1">
      <c r="A327" s="1" t="s">
        <v>340</v>
      </c>
      <c r="B327" s="1" t="s">
        <v>1241</v>
      </c>
      <c r="C327" s="1" t="s">
        <v>1212</v>
      </c>
      <c r="D327" s="10">
        <v>2</v>
      </c>
      <c r="E327" s="11">
        <v>44685</v>
      </c>
      <c r="F327" s="1" t="s">
        <v>1137</v>
      </c>
      <c r="G327" s="10">
        <v>1</v>
      </c>
      <c r="H327" s="12">
        <v>1834.65</v>
      </c>
      <c r="I327" s="10">
        <v>0</v>
      </c>
      <c r="J327" s="1" t="s">
        <v>852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</row>
    <row r="328" spans="1:15" ht="12.75" customHeight="1">
      <c r="A328" s="1" t="s">
        <v>341</v>
      </c>
      <c r="B328" s="1" t="s">
        <v>1242</v>
      </c>
      <c r="C328" s="1" t="s">
        <v>866</v>
      </c>
      <c r="D328" s="10">
        <v>0</v>
      </c>
      <c r="E328" s="11">
        <v>44991</v>
      </c>
      <c r="F328" s="1" t="s">
        <v>851</v>
      </c>
      <c r="G328" s="10">
        <v>1</v>
      </c>
      <c r="H328" s="12">
        <v>2720.45</v>
      </c>
      <c r="I328" s="10">
        <v>0</v>
      </c>
      <c r="J328" s="1" t="s">
        <v>852</v>
      </c>
      <c r="K328" s="12">
        <v>0</v>
      </c>
      <c r="L328" s="12">
        <v>4576.8999999999996</v>
      </c>
      <c r="M328" s="12">
        <v>0</v>
      </c>
      <c r="N328" s="12">
        <v>0</v>
      </c>
      <c r="O328" s="12">
        <v>0</v>
      </c>
    </row>
    <row r="329" spans="1:15" ht="12.75" customHeight="1">
      <c r="A329" s="1" t="s">
        <v>343</v>
      </c>
      <c r="B329" s="1" t="s">
        <v>1244</v>
      </c>
      <c r="C329" s="1" t="s">
        <v>861</v>
      </c>
      <c r="D329" s="10">
        <v>0</v>
      </c>
      <c r="E329" s="11">
        <v>44532</v>
      </c>
      <c r="F329" s="1" t="s">
        <v>851</v>
      </c>
      <c r="G329" s="10">
        <v>1</v>
      </c>
      <c r="H329" s="12">
        <v>3533.05</v>
      </c>
      <c r="I329" s="10">
        <v>0</v>
      </c>
      <c r="J329" s="1" t="s">
        <v>852</v>
      </c>
      <c r="K329" s="12">
        <v>0</v>
      </c>
      <c r="L329" s="12">
        <v>4612.59</v>
      </c>
      <c r="M329" s="12">
        <v>0</v>
      </c>
      <c r="N329" s="12">
        <v>0</v>
      </c>
      <c r="O329" s="12">
        <v>0</v>
      </c>
    </row>
    <row r="330" spans="1:15" ht="12.75" customHeight="1">
      <c r="A330" s="1" t="s">
        <v>344</v>
      </c>
      <c r="B330" s="1" t="s">
        <v>1245</v>
      </c>
      <c r="C330" s="1" t="s">
        <v>866</v>
      </c>
      <c r="D330" s="10">
        <v>1</v>
      </c>
      <c r="E330" s="11">
        <v>45084</v>
      </c>
      <c r="F330" s="1" t="s">
        <v>851</v>
      </c>
      <c r="G330" s="10">
        <v>1</v>
      </c>
      <c r="H330" s="12">
        <v>2720.45</v>
      </c>
      <c r="I330" s="10">
        <v>0</v>
      </c>
      <c r="J330" s="1" t="s">
        <v>852</v>
      </c>
      <c r="K330" s="12">
        <v>0</v>
      </c>
      <c r="L330" s="12">
        <v>4562.8599999999997</v>
      </c>
      <c r="M330" s="12">
        <v>0</v>
      </c>
      <c r="N330" s="12">
        <v>0</v>
      </c>
      <c r="O330" s="12">
        <v>0</v>
      </c>
    </row>
    <row r="331" spans="1:15" ht="12.75" customHeight="1">
      <c r="A331" s="1" t="s">
        <v>345</v>
      </c>
      <c r="B331" s="1" t="s">
        <v>1246</v>
      </c>
      <c r="C331" s="1" t="s">
        <v>866</v>
      </c>
      <c r="D331" s="10">
        <v>1</v>
      </c>
      <c r="E331" s="11">
        <v>44595</v>
      </c>
      <c r="F331" s="1" t="s">
        <v>851</v>
      </c>
      <c r="G331" s="10">
        <v>1</v>
      </c>
      <c r="H331" s="12">
        <v>2720.45</v>
      </c>
      <c r="I331" s="10">
        <v>0</v>
      </c>
      <c r="J331" s="1" t="s">
        <v>852</v>
      </c>
      <c r="K331" s="12">
        <v>0</v>
      </c>
      <c r="L331" s="12">
        <v>4570.21</v>
      </c>
      <c r="M331" s="12">
        <v>0</v>
      </c>
      <c r="N331" s="12">
        <v>0</v>
      </c>
      <c r="O331" s="12">
        <v>0</v>
      </c>
    </row>
    <row r="332" spans="1:15" ht="12.75" customHeight="1">
      <c r="A332" s="1" t="s">
        <v>346</v>
      </c>
      <c r="B332" s="1" t="s">
        <v>1247</v>
      </c>
      <c r="C332" s="1" t="s">
        <v>866</v>
      </c>
      <c r="D332" s="10">
        <v>0</v>
      </c>
      <c r="E332" s="11">
        <v>44598</v>
      </c>
      <c r="F332" s="1" t="s">
        <v>851</v>
      </c>
      <c r="G332" s="10">
        <v>1</v>
      </c>
      <c r="H332" s="12">
        <v>2720.45</v>
      </c>
      <c r="I332" s="10">
        <v>0</v>
      </c>
      <c r="J332" s="1" t="s">
        <v>852</v>
      </c>
      <c r="K332" s="12">
        <v>0</v>
      </c>
      <c r="L332" s="12">
        <v>4341.32</v>
      </c>
      <c r="M332" s="12">
        <v>0</v>
      </c>
      <c r="N332" s="12">
        <v>0</v>
      </c>
      <c r="O332" s="12">
        <v>0</v>
      </c>
    </row>
    <row r="333" spans="1:15" ht="12.75" customHeight="1">
      <c r="A333" s="1" t="s">
        <v>347</v>
      </c>
      <c r="B333" s="1" t="s">
        <v>1248</v>
      </c>
      <c r="C333" s="1" t="s">
        <v>866</v>
      </c>
      <c r="D333" s="10">
        <v>1</v>
      </c>
      <c r="E333" s="11">
        <v>45084</v>
      </c>
      <c r="F333" s="1" t="s">
        <v>880</v>
      </c>
      <c r="G333" s="10">
        <v>1</v>
      </c>
      <c r="H333" s="12">
        <v>2720.45</v>
      </c>
      <c r="I333" s="10">
        <v>0</v>
      </c>
      <c r="J333" s="1" t="s">
        <v>852</v>
      </c>
      <c r="K333" s="12">
        <v>0</v>
      </c>
      <c r="L333" s="12">
        <v>4585.2</v>
      </c>
      <c r="M333" s="12">
        <v>0</v>
      </c>
      <c r="N333" s="12">
        <v>0</v>
      </c>
      <c r="O333" s="12">
        <v>0</v>
      </c>
    </row>
    <row r="334" spans="1:15" ht="12.75" customHeight="1">
      <c r="A334" s="1" t="s">
        <v>348</v>
      </c>
      <c r="B334" s="1" t="s">
        <v>1249</v>
      </c>
      <c r="C334" s="1" t="s">
        <v>866</v>
      </c>
      <c r="D334" s="10">
        <v>0</v>
      </c>
      <c r="E334" s="11">
        <v>44532</v>
      </c>
      <c r="F334" s="1" t="s">
        <v>851</v>
      </c>
      <c r="G334" s="10">
        <v>1</v>
      </c>
      <c r="H334" s="12">
        <v>2720.45</v>
      </c>
      <c r="I334" s="10">
        <v>0</v>
      </c>
      <c r="J334" s="1" t="s">
        <v>852</v>
      </c>
      <c r="K334" s="12">
        <v>0</v>
      </c>
      <c r="L334" s="12">
        <v>4678.25</v>
      </c>
      <c r="M334" s="12">
        <v>0</v>
      </c>
      <c r="N334" s="12">
        <v>0</v>
      </c>
      <c r="O334" s="12">
        <v>0</v>
      </c>
    </row>
    <row r="335" spans="1:15" ht="12.75" customHeight="1">
      <c r="A335" s="1" t="s">
        <v>349</v>
      </c>
      <c r="B335" s="1" t="s">
        <v>1250</v>
      </c>
      <c r="C335" s="1" t="s">
        <v>866</v>
      </c>
      <c r="D335" s="10">
        <v>2</v>
      </c>
      <c r="E335" s="11">
        <v>44783</v>
      </c>
      <c r="F335" s="1" t="s">
        <v>851</v>
      </c>
      <c r="G335" s="10">
        <v>1</v>
      </c>
      <c r="H335" s="12">
        <v>2720.45</v>
      </c>
      <c r="I335" s="10">
        <v>0</v>
      </c>
      <c r="J335" s="1" t="s">
        <v>852</v>
      </c>
      <c r="K335" s="12">
        <v>0</v>
      </c>
      <c r="L335" s="12">
        <v>4058.92</v>
      </c>
      <c r="M335" s="12">
        <v>0</v>
      </c>
      <c r="N335" s="12">
        <v>0</v>
      </c>
      <c r="O335" s="12">
        <v>0</v>
      </c>
    </row>
    <row r="336" spans="1:15" ht="12.75" customHeight="1">
      <c r="A336" s="1" t="s">
        <v>350</v>
      </c>
      <c r="B336" s="1" t="s">
        <v>1251</v>
      </c>
      <c r="C336" s="1" t="s">
        <v>863</v>
      </c>
      <c r="D336" s="10">
        <v>1</v>
      </c>
      <c r="E336" s="11">
        <v>45327</v>
      </c>
      <c r="F336" s="1" t="s">
        <v>893</v>
      </c>
      <c r="G336" s="10">
        <v>1</v>
      </c>
      <c r="H336" s="12">
        <v>2720.45</v>
      </c>
      <c r="I336" s="10">
        <v>0</v>
      </c>
      <c r="J336" s="1" t="s">
        <v>852</v>
      </c>
      <c r="K336" s="12">
        <v>0</v>
      </c>
      <c r="L336" s="12">
        <v>3793.57</v>
      </c>
      <c r="M336" s="12">
        <v>0</v>
      </c>
      <c r="N336" s="12">
        <v>0</v>
      </c>
      <c r="O336" s="12">
        <v>0</v>
      </c>
    </row>
    <row r="337" spans="1:15" ht="12.75" customHeight="1">
      <c r="A337" s="1" t="s">
        <v>351</v>
      </c>
      <c r="B337" s="1" t="s">
        <v>1252</v>
      </c>
      <c r="C337" s="1" t="s">
        <v>870</v>
      </c>
      <c r="D337" s="10">
        <v>0</v>
      </c>
      <c r="E337" s="11">
        <v>45567</v>
      </c>
      <c r="F337" s="1" t="s">
        <v>851</v>
      </c>
      <c r="G337" s="10">
        <v>1</v>
      </c>
      <c r="H337" s="12">
        <v>4198.96</v>
      </c>
      <c r="I337" s="10">
        <v>0</v>
      </c>
      <c r="J337" s="1" t="s">
        <v>852</v>
      </c>
      <c r="K337" s="12">
        <v>0</v>
      </c>
      <c r="L337" s="12">
        <v>1251.56</v>
      </c>
      <c r="M337" s="12">
        <v>0</v>
      </c>
      <c r="N337" s="12">
        <v>0</v>
      </c>
      <c r="O337" s="12">
        <v>0</v>
      </c>
    </row>
    <row r="338" spans="1:15" ht="12.75" customHeight="1">
      <c r="A338" s="1" t="s">
        <v>352</v>
      </c>
      <c r="B338" s="1" t="s">
        <v>1253</v>
      </c>
      <c r="C338" s="1" t="s">
        <v>863</v>
      </c>
      <c r="D338" s="10">
        <v>0</v>
      </c>
      <c r="E338" s="11">
        <v>45425</v>
      </c>
      <c r="F338" s="1" t="s">
        <v>851</v>
      </c>
      <c r="G338" s="10">
        <v>1</v>
      </c>
      <c r="H338" s="12">
        <v>2720.45</v>
      </c>
      <c r="I338" s="10">
        <v>0</v>
      </c>
      <c r="J338" s="1" t="s">
        <v>852</v>
      </c>
      <c r="K338" s="12">
        <v>0</v>
      </c>
      <c r="L338" s="12">
        <v>2997.52</v>
      </c>
      <c r="M338" s="12">
        <v>0</v>
      </c>
      <c r="N338" s="12">
        <v>0</v>
      </c>
      <c r="O338" s="12">
        <v>0</v>
      </c>
    </row>
    <row r="339" spans="1:15" ht="12.75" customHeight="1">
      <c r="A339" s="1" t="s">
        <v>353</v>
      </c>
      <c r="B339" s="1" t="s">
        <v>1254</v>
      </c>
      <c r="C339" s="1" t="s">
        <v>866</v>
      </c>
      <c r="D339" s="10">
        <v>1</v>
      </c>
      <c r="E339" s="11">
        <v>45005</v>
      </c>
      <c r="F339" s="1" t="s">
        <v>880</v>
      </c>
      <c r="G339" s="10">
        <v>1</v>
      </c>
      <c r="H339" s="12">
        <v>2720.45</v>
      </c>
      <c r="I339" s="10">
        <v>0</v>
      </c>
      <c r="J339" s="1" t="s">
        <v>852</v>
      </c>
      <c r="K339" s="12">
        <v>0</v>
      </c>
      <c r="L339" s="12">
        <v>4058.92</v>
      </c>
      <c r="M339" s="12">
        <v>0</v>
      </c>
      <c r="N339" s="12">
        <v>0</v>
      </c>
      <c r="O339" s="12">
        <v>0</v>
      </c>
    </row>
    <row r="340" spans="1:15" ht="12.75" customHeight="1">
      <c r="A340" s="1" t="s">
        <v>354</v>
      </c>
      <c r="B340" s="1" t="s">
        <v>1255</v>
      </c>
      <c r="C340" s="1" t="s">
        <v>1256</v>
      </c>
      <c r="D340" s="10">
        <v>2</v>
      </c>
      <c r="E340" s="11">
        <v>45293</v>
      </c>
      <c r="F340" s="1" t="s">
        <v>851</v>
      </c>
      <c r="G340" s="10">
        <v>1</v>
      </c>
      <c r="H340" s="12">
        <v>4290.6099999999997</v>
      </c>
      <c r="I340" s="10">
        <v>0</v>
      </c>
      <c r="J340" s="1" t="s">
        <v>852</v>
      </c>
      <c r="K340" s="12">
        <v>0</v>
      </c>
      <c r="L340" s="12">
        <v>5725.19</v>
      </c>
      <c r="M340" s="12">
        <v>0</v>
      </c>
      <c r="N340" s="12">
        <v>0</v>
      </c>
      <c r="O340" s="12">
        <v>0</v>
      </c>
    </row>
    <row r="341" spans="1:15" ht="12.75" customHeight="1">
      <c r="A341" s="1" t="s">
        <v>355</v>
      </c>
      <c r="B341" s="1" t="s">
        <v>1257</v>
      </c>
      <c r="C341" s="1" t="s">
        <v>861</v>
      </c>
      <c r="D341" s="10">
        <v>1</v>
      </c>
      <c r="E341" s="11">
        <v>45327</v>
      </c>
      <c r="F341" s="1" t="s">
        <v>851</v>
      </c>
      <c r="G341" s="10">
        <v>1</v>
      </c>
      <c r="H341" s="12">
        <v>3533.05</v>
      </c>
      <c r="I341" s="10">
        <v>0</v>
      </c>
      <c r="J341" s="1" t="s">
        <v>852</v>
      </c>
      <c r="K341" s="12">
        <v>0</v>
      </c>
      <c r="L341" s="12">
        <v>3932.46</v>
      </c>
      <c r="M341" s="12">
        <v>0</v>
      </c>
      <c r="N341" s="12">
        <v>0</v>
      </c>
      <c r="O341" s="12">
        <v>0</v>
      </c>
    </row>
    <row r="342" spans="1:15" ht="12.75" customHeight="1">
      <c r="A342" s="1" t="s">
        <v>356</v>
      </c>
      <c r="B342" s="1" t="s">
        <v>1258</v>
      </c>
      <c r="C342" s="1" t="s">
        <v>883</v>
      </c>
      <c r="D342" s="10">
        <v>1</v>
      </c>
      <c r="E342" s="11">
        <v>44531</v>
      </c>
      <c r="F342" s="1" t="s">
        <v>851</v>
      </c>
      <c r="G342" s="10">
        <v>1</v>
      </c>
      <c r="H342" s="12">
        <v>3501.98</v>
      </c>
      <c r="I342" s="10">
        <v>0</v>
      </c>
      <c r="J342" s="1" t="s">
        <v>852</v>
      </c>
      <c r="K342" s="12">
        <v>0</v>
      </c>
      <c r="L342" s="12">
        <v>4130.3</v>
      </c>
      <c r="M342" s="12">
        <v>0</v>
      </c>
      <c r="N342" s="12">
        <v>0</v>
      </c>
      <c r="O342" s="12">
        <v>0</v>
      </c>
    </row>
    <row r="343" spans="1:15" ht="12.75" customHeight="1">
      <c r="A343" s="1" t="s">
        <v>357</v>
      </c>
      <c r="B343" s="1" t="s">
        <v>1259</v>
      </c>
      <c r="C343" s="1" t="s">
        <v>927</v>
      </c>
      <c r="D343" s="10">
        <v>0</v>
      </c>
      <c r="E343" s="11">
        <v>44531</v>
      </c>
      <c r="F343" s="1" t="s">
        <v>851</v>
      </c>
      <c r="G343" s="10">
        <v>1</v>
      </c>
      <c r="H343" s="12">
        <v>8708.5400000000009</v>
      </c>
      <c r="I343" s="10">
        <v>0</v>
      </c>
      <c r="J343" s="1" t="s">
        <v>852</v>
      </c>
      <c r="K343" s="12">
        <v>0</v>
      </c>
      <c r="L343" s="12">
        <v>11570.05</v>
      </c>
      <c r="M343" s="12">
        <v>0</v>
      </c>
      <c r="N343" s="12">
        <v>0</v>
      </c>
      <c r="O343" s="12">
        <v>0</v>
      </c>
    </row>
    <row r="344" spans="1:15" ht="12.75" customHeight="1">
      <c r="A344" s="1" t="s">
        <v>358</v>
      </c>
      <c r="B344" s="1" t="s">
        <v>1260</v>
      </c>
      <c r="C344" s="1" t="s">
        <v>866</v>
      </c>
      <c r="D344" s="10">
        <v>2</v>
      </c>
      <c r="E344" s="11">
        <v>44564</v>
      </c>
      <c r="F344" s="1" t="s">
        <v>851</v>
      </c>
      <c r="G344" s="10">
        <v>1</v>
      </c>
      <c r="H344" s="12">
        <v>2720.45</v>
      </c>
      <c r="I344" s="10">
        <v>0</v>
      </c>
      <c r="J344" s="1" t="s">
        <v>852</v>
      </c>
      <c r="K344" s="12">
        <v>0</v>
      </c>
      <c r="L344" s="12">
        <v>4475.3900000000003</v>
      </c>
      <c r="M344" s="12">
        <v>0</v>
      </c>
      <c r="N344" s="12">
        <v>0</v>
      </c>
      <c r="O344" s="12">
        <v>0</v>
      </c>
    </row>
    <row r="345" spans="1:15" ht="12.75" customHeight="1">
      <c r="A345" s="1" t="s">
        <v>359</v>
      </c>
      <c r="B345" s="1" t="s">
        <v>1261</v>
      </c>
      <c r="C345" s="1" t="s">
        <v>866</v>
      </c>
      <c r="D345" s="10">
        <v>3</v>
      </c>
      <c r="E345" s="11">
        <v>44586</v>
      </c>
      <c r="F345" s="1" t="s">
        <v>851</v>
      </c>
      <c r="G345" s="10">
        <v>1</v>
      </c>
      <c r="H345" s="12">
        <v>2720.45</v>
      </c>
      <c r="I345" s="10">
        <v>0</v>
      </c>
      <c r="J345" s="1" t="s">
        <v>852</v>
      </c>
      <c r="K345" s="12">
        <v>0</v>
      </c>
      <c r="L345" s="12">
        <v>4876.4799999999996</v>
      </c>
      <c r="M345" s="12">
        <v>0</v>
      </c>
      <c r="N345" s="12">
        <v>0</v>
      </c>
      <c r="O345" s="12">
        <v>0</v>
      </c>
    </row>
    <row r="346" spans="1:15" ht="12.75" customHeight="1">
      <c r="A346" s="1" t="s">
        <v>360</v>
      </c>
      <c r="B346" s="1" t="s">
        <v>1262</v>
      </c>
      <c r="C346" s="1" t="s">
        <v>866</v>
      </c>
      <c r="D346" s="10">
        <v>0</v>
      </c>
      <c r="E346" s="11">
        <v>44532</v>
      </c>
      <c r="F346" s="1" t="s">
        <v>851</v>
      </c>
      <c r="G346" s="10">
        <v>1</v>
      </c>
      <c r="H346" s="12">
        <v>2720.45</v>
      </c>
      <c r="I346" s="10">
        <v>0</v>
      </c>
      <c r="J346" s="1" t="s">
        <v>852</v>
      </c>
      <c r="K346" s="12">
        <v>0</v>
      </c>
      <c r="L346" s="12">
        <v>4140.53</v>
      </c>
      <c r="M346" s="12">
        <v>0</v>
      </c>
      <c r="N346" s="12">
        <v>0</v>
      </c>
      <c r="O346" s="12">
        <v>0</v>
      </c>
    </row>
    <row r="347" spans="1:15" ht="12.75" customHeight="1">
      <c r="A347" s="1" t="s">
        <v>361</v>
      </c>
      <c r="B347" s="1" t="s">
        <v>1263</v>
      </c>
      <c r="C347" s="1" t="s">
        <v>866</v>
      </c>
      <c r="D347" s="10">
        <v>1</v>
      </c>
      <c r="E347" s="11">
        <v>44582</v>
      </c>
      <c r="F347" s="1" t="s">
        <v>851</v>
      </c>
      <c r="G347" s="10">
        <v>1</v>
      </c>
      <c r="H347" s="12">
        <v>2720.45</v>
      </c>
      <c r="I347" s="10">
        <v>0</v>
      </c>
      <c r="J347" s="1" t="s">
        <v>852</v>
      </c>
      <c r="K347" s="12">
        <v>0</v>
      </c>
      <c r="L347" s="12">
        <v>4886.4399999999996</v>
      </c>
      <c r="M347" s="12">
        <v>0</v>
      </c>
      <c r="N347" s="12">
        <v>0</v>
      </c>
      <c r="O347" s="12">
        <v>0</v>
      </c>
    </row>
    <row r="348" spans="1:15" ht="12.75" customHeight="1">
      <c r="A348" s="1" t="s">
        <v>362</v>
      </c>
      <c r="B348" s="1" t="s">
        <v>1264</v>
      </c>
      <c r="C348" s="1" t="s">
        <v>866</v>
      </c>
      <c r="D348" s="10">
        <v>0</v>
      </c>
      <c r="E348" s="11">
        <v>44609</v>
      </c>
      <c r="F348" s="1" t="s">
        <v>851</v>
      </c>
      <c r="G348" s="10">
        <v>1</v>
      </c>
      <c r="H348" s="12">
        <v>2720.45</v>
      </c>
      <c r="I348" s="10">
        <v>0</v>
      </c>
      <c r="J348" s="1" t="s">
        <v>852</v>
      </c>
      <c r="K348" s="12">
        <v>0</v>
      </c>
      <c r="L348" s="12">
        <v>4058.92</v>
      </c>
      <c r="M348" s="12">
        <v>0</v>
      </c>
      <c r="N348" s="12">
        <v>0</v>
      </c>
      <c r="O348" s="12">
        <v>0</v>
      </c>
    </row>
    <row r="349" spans="1:15" ht="12.75" customHeight="1">
      <c r="A349" s="1" t="s">
        <v>363</v>
      </c>
      <c r="B349" s="1" t="s">
        <v>1265</v>
      </c>
      <c r="C349" s="1" t="s">
        <v>927</v>
      </c>
      <c r="D349" s="10">
        <v>0</v>
      </c>
      <c r="E349" s="11">
        <v>44718</v>
      </c>
      <c r="F349" s="1" t="s">
        <v>851</v>
      </c>
      <c r="G349" s="10">
        <v>1</v>
      </c>
      <c r="H349" s="12">
        <v>8708.5400000000009</v>
      </c>
      <c r="I349" s="10">
        <v>0</v>
      </c>
      <c r="J349" s="1" t="s">
        <v>852</v>
      </c>
      <c r="K349" s="12">
        <v>0</v>
      </c>
      <c r="L349" s="12">
        <v>12337.23</v>
      </c>
      <c r="M349" s="12">
        <v>0</v>
      </c>
      <c r="N349" s="12">
        <v>0</v>
      </c>
      <c r="O349" s="12">
        <v>0</v>
      </c>
    </row>
    <row r="350" spans="1:15" ht="12.75" customHeight="1">
      <c r="A350" s="1" t="s">
        <v>364</v>
      </c>
      <c r="B350" s="1" t="s">
        <v>1266</v>
      </c>
      <c r="C350" s="1" t="s">
        <v>850</v>
      </c>
      <c r="D350" s="10">
        <v>0</v>
      </c>
      <c r="E350" s="11">
        <v>44573</v>
      </c>
      <c r="F350" s="1" t="s">
        <v>851</v>
      </c>
      <c r="G350" s="10">
        <v>1</v>
      </c>
      <c r="H350" s="12">
        <v>4517.12</v>
      </c>
      <c r="I350" s="10">
        <v>0</v>
      </c>
      <c r="J350" s="1" t="s">
        <v>852</v>
      </c>
      <c r="K350" s="12">
        <v>0</v>
      </c>
      <c r="L350" s="12">
        <v>4925.47</v>
      </c>
      <c r="M350" s="12">
        <v>0</v>
      </c>
      <c r="N350" s="12">
        <v>0</v>
      </c>
      <c r="O350" s="12">
        <v>0</v>
      </c>
    </row>
    <row r="351" spans="1:15" ht="12.75" customHeight="1">
      <c r="A351" s="1" t="s">
        <v>365</v>
      </c>
      <c r="B351" s="1" t="s">
        <v>1267</v>
      </c>
      <c r="C351" s="1" t="s">
        <v>1203</v>
      </c>
      <c r="D351" s="10">
        <v>0</v>
      </c>
      <c r="E351" s="11">
        <v>44900</v>
      </c>
      <c r="F351" s="1" t="s">
        <v>851</v>
      </c>
      <c r="G351" s="10">
        <v>1</v>
      </c>
      <c r="H351" s="12">
        <v>2258.11</v>
      </c>
      <c r="I351" s="10">
        <v>0</v>
      </c>
      <c r="J351" s="1" t="s">
        <v>852</v>
      </c>
      <c r="K351" s="12">
        <v>0</v>
      </c>
      <c r="L351" s="12">
        <v>2698.44</v>
      </c>
      <c r="M351" s="12">
        <v>0</v>
      </c>
      <c r="N351" s="12">
        <v>0</v>
      </c>
      <c r="O351" s="12">
        <v>0</v>
      </c>
    </row>
    <row r="352" spans="1:15" ht="12.75" customHeight="1">
      <c r="A352" s="1" t="s">
        <v>366</v>
      </c>
      <c r="B352" s="1" t="s">
        <v>1268</v>
      </c>
      <c r="C352" s="1" t="s">
        <v>866</v>
      </c>
      <c r="D352" s="10">
        <v>1</v>
      </c>
      <c r="E352" s="11">
        <v>44949</v>
      </c>
      <c r="F352" s="1" t="s">
        <v>851</v>
      </c>
      <c r="G352" s="10">
        <v>1</v>
      </c>
      <c r="H352" s="12">
        <v>2720.45</v>
      </c>
      <c r="I352" s="10">
        <v>0</v>
      </c>
      <c r="J352" s="1" t="s">
        <v>852</v>
      </c>
      <c r="K352" s="12">
        <v>0</v>
      </c>
      <c r="L352" s="12">
        <v>4574.13</v>
      </c>
      <c r="M352" s="12">
        <v>0</v>
      </c>
      <c r="N352" s="12">
        <v>0</v>
      </c>
      <c r="O352" s="12">
        <v>0</v>
      </c>
    </row>
    <row r="353" spans="1:15" ht="12.75" customHeight="1">
      <c r="A353" s="1" t="s">
        <v>367</v>
      </c>
      <c r="B353" s="1" t="s">
        <v>1269</v>
      </c>
      <c r="C353" s="1" t="s">
        <v>861</v>
      </c>
      <c r="D353" s="10">
        <v>3</v>
      </c>
      <c r="E353" s="11">
        <v>44991</v>
      </c>
      <c r="F353" s="1" t="s">
        <v>880</v>
      </c>
      <c r="G353" s="10">
        <v>1</v>
      </c>
      <c r="H353" s="12">
        <v>3533.05</v>
      </c>
      <c r="I353" s="10">
        <v>0</v>
      </c>
      <c r="J353" s="1" t="s">
        <v>852</v>
      </c>
      <c r="K353" s="12">
        <v>0</v>
      </c>
      <c r="L353" s="12">
        <v>4994.4399999999996</v>
      </c>
      <c r="M353" s="12">
        <v>0</v>
      </c>
      <c r="N353" s="12">
        <v>0</v>
      </c>
      <c r="O353" s="12">
        <v>0</v>
      </c>
    </row>
    <row r="354" spans="1:15" ht="12.75" customHeight="1">
      <c r="A354" s="1" t="s">
        <v>368</v>
      </c>
      <c r="B354" s="1" t="s">
        <v>1270</v>
      </c>
      <c r="C354" s="1" t="s">
        <v>870</v>
      </c>
      <c r="D354" s="10">
        <v>0</v>
      </c>
      <c r="E354" s="11">
        <v>45110</v>
      </c>
      <c r="F354" s="1" t="s">
        <v>851</v>
      </c>
      <c r="G354" s="10">
        <v>1</v>
      </c>
      <c r="H354" s="12">
        <v>4198.96</v>
      </c>
      <c r="I354" s="10">
        <v>0</v>
      </c>
      <c r="J354" s="1" t="s">
        <v>852</v>
      </c>
      <c r="K354" s="12">
        <v>0</v>
      </c>
      <c r="L354" s="12">
        <v>6387.39</v>
      </c>
      <c r="M354" s="12">
        <v>0</v>
      </c>
      <c r="N354" s="12">
        <v>0</v>
      </c>
      <c r="O354" s="12">
        <v>0</v>
      </c>
    </row>
    <row r="355" spans="1:15" ht="12.75" customHeight="1">
      <c r="A355" s="1" t="s">
        <v>369</v>
      </c>
      <c r="B355" s="1" t="s">
        <v>1271</v>
      </c>
      <c r="C355" s="1" t="s">
        <v>866</v>
      </c>
      <c r="D355" s="10">
        <v>3</v>
      </c>
      <c r="E355" s="11">
        <v>44998</v>
      </c>
      <c r="F355" s="1" t="s">
        <v>851</v>
      </c>
      <c r="G355" s="10">
        <v>1</v>
      </c>
      <c r="H355" s="12">
        <v>2720.45</v>
      </c>
      <c r="I355" s="10">
        <v>0</v>
      </c>
      <c r="J355" s="1" t="s">
        <v>852</v>
      </c>
      <c r="K355" s="12">
        <v>0</v>
      </c>
      <c r="L355" s="12">
        <v>4589.75</v>
      </c>
      <c r="M355" s="12">
        <v>0</v>
      </c>
      <c r="N355" s="12">
        <v>0</v>
      </c>
      <c r="O355" s="12">
        <v>0</v>
      </c>
    </row>
    <row r="356" spans="1:15" ht="12.75" customHeight="1">
      <c r="A356" s="1" t="s">
        <v>370</v>
      </c>
      <c r="B356" s="1" t="s">
        <v>1272</v>
      </c>
      <c r="C356" s="1" t="s">
        <v>1273</v>
      </c>
      <c r="D356" s="10">
        <v>0</v>
      </c>
      <c r="E356" s="11">
        <v>44594</v>
      </c>
      <c r="F356" s="1" t="s">
        <v>880</v>
      </c>
      <c r="G356" s="10">
        <v>1</v>
      </c>
      <c r="H356" s="12">
        <v>5052.8500000000004</v>
      </c>
      <c r="I356" s="10">
        <v>0</v>
      </c>
      <c r="J356" s="1" t="s">
        <v>852</v>
      </c>
      <c r="K356" s="12">
        <v>0</v>
      </c>
      <c r="L356" s="12">
        <v>6110.49</v>
      </c>
      <c r="M356" s="12">
        <v>0</v>
      </c>
      <c r="N356" s="12">
        <v>0</v>
      </c>
      <c r="O356" s="12">
        <v>0</v>
      </c>
    </row>
    <row r="357" spans="1:15" ht="12.75" customHeight="1">
      <c r="A357" s="1" t="s">
        <v>371</v>
      </c>
      <c r="B357" s="1" t="s">
        <v>1274</v>
      </c>
      <c r="C357" s="1" t="s">
        <v>866</v>
      </c>
      <c r="D357" s="10">
        <v>1</v>
      </c>
      <c r="E357" s="11">
        <v>44593</v>
      </c>
      <c r="F357" s="1" t="s">
        <v>851</v>
      </c>
      <c r="G357" s="10">
        <v>1</v>
      </c>
      <c r="H357" s="12">
        <v>2720.45</v>
      </c>
      <c r="I357" s="10">
        <v>0</v>
      </c>
      <c r="J357" s="1" t="s">
        <v>852</v>
      </c>
      <c r="K357" s="12">
        <v>0</v>
      </c>
      <c r="L357" s="12">
        <v>4341.32</v>
      </c>
      <c r="M357" s="12">
        <v>0</v>
      </c>
      <c r="N357" s="12">
        <v>0</v>
      </c>
      <c r="O357" s="12">
        <v>0</v>
      </c>
    </row>
    <row r="358" spans="1:15" ht="12.75" customHeight="1">
      <c r="A358" s="1" t="s">
        <v>372</v>
      </c>
      <c r="B358" s="1" t="s">
        <v>1275</v>
      </c>
      <c r="C358" s="1" t="s">
        <v>870</v>
      </c>
      <c r="D358" s="10">
        <v>0</v>
      </c>
      <c r="E358" s="11">
        <v>44532</v>
      </c>
      <c r="F358" s="1" t="s">
        <v>932</v>
      </c>
      <c r="G358" s="10">
        <v>1</v>
      </c>
      <c r="H358" s="12">
        <v>4198.96</v>
      </c>
      <c r="I358" s="10">
        <v>0</v>
      </c>
      <c r="J358" s="1" t="s">
        <v>852</v>
      </c>
      <c r="K358" s="12">
        <v>0</v>
      </c>
      <c r="L358" s="12">
        <v>3078.01</v>
      </c>
      <c r="M358" s="12">
        <v>0</v>
      </c>
      <c r="N358" s="12">
        <v>0</v>
      </c>
      <c r="O358" s="12">
        <v>0</v>
      </c>
    </row>
    <row r="359" spans="1:15" ht="12.75" customHeight="1">
      <c r="A359" s="1" t="s">
        <v>373</v>
      </c>
      <c r="B359" s="1" t="s">
        <v>1276</v>
      </c>
      <c r="C359" s="1" t="s">
        <v>861</v>
      </c>
      <c r="D359" s="10">
        <v>0</v>
      </c>
      <c r="E359" s="11">
        <v>44610</v>
      </c>
      <c r="F359" s="1" t="s">
        <v>880</v>
      </c>
      <c r="G359" s="10">
        <v>1</v>
      </c>
      <c r="H359" s="12">
        <v>3533.05</v>
      </c>
      <c r="I359" s="10">
        <v>0</v>
      </c>
      <c r="J359" s="1" t="s">
        <v>852</v>
      </c>
      <c r="K359" s="12">
        <v>0</v>
      </c>
      <c r="L359" s="12">
        <v>4224.75</v>
      </c>
      <c r="M359" s="12">
        <v>0</v>
      </c>
      <c r="N359" s="12">
        <v>0</v>
      </c>
      <c r="O359" s="12">
        <v>0</v>
      </c>
    </row>
    <row r="360" spans="1:15" ht="12.75" customHeight="1">
      <c r="A360" s="1" t="s">
        <v>374</v>
      </c>
      <c r="B360" s="1" t="s">
        <v>1277</v>
      </c>
      <c r="C360" s="1" t="s">
        <v>854</v>
      </c>
      <c r="D360" s="10">
        <v>0</v>
      </c>
      <c r="E360" s="11">
        <v>45243</v>
      </c>
      <c r="F360" s="1" t="s">
        <v>851</v>
      </c>
      <c r="G360" s="10">
        <v>1</v>
      </c>
      <c r="H360" s="12">
        <v>3533.05</v>
      </c>
      <c r="I360" s="10">
        <v>0</v>
      </c>
      <c r="J360" s="1" t="s">
        <v>852</v>
      </c>
      <c r="K360" s="12">
        <v>0</v>
      </c>
      <c r="L360" s="12">
        <v>4358.49</v>
      </c>
      <c r="M360" s="12">
        <v>0</v>
      </c>
      <c r="N360" s="12">
        <v>0</v>
      </c>
      <c r="O360" s="12">
        <v>0</v>
      </c>
    </row>
    <row r="361" spans="1:15" ht="12.75" customHeight="1">
      <c r="A361" s="1" t="s">
        <v>375</v>
      </c>
      <c r="B361" s="1" t="s">
        <v>1278</v>
      </c>
      <c r="C361" s="1" t="s">
        <v>870</v>
      </c>
      <c r="D361" s="10">
        <v>0</v>
      </c>
      <c r="E361" s="11">
        <v>45495</v>
      </c>
      <c r="F361" s="1" t="s">
        <v>851</v>
      </c>
      <c r="G361" s="10">
        <v>1</v>
      </c>
      <c r="H361" s="12">
        <v>4198.96</v>
      </c>
      <c r="I361" s="10">
        <v>0</v>
      </c>
      <c r="J361" s="1" t="s">
        <v>852</v>
      </c>
      <c r="K361" s="12">
        <v>0</v>
      </c>
      <c r="L361" s="12">
        <v>1917.75</v>
      </c>
      <c r="M361" s="12">
        <v>0</v>
      </c>
      <c r="N361" s="12">
        <v>0</v>
      </c>
      <c r="O361" s="12">
        <v>0</v>
      </c>
    </row>
    <row r="362" spans="1:15" ht="12.75" customHeight="1">
      <c r="A362" s="1" t="s">
        <v>376</v>
      </c>
      <c r="B362" s="1" t="s">
        <v>1279</v>
      </c>
      <c r="C362" s="1" t="s">
        <v>1280</v>
      </c>
      <c r="D362" s="10">
        <v>0</v>
      </c>
      <c r="E362" s="11">
        <v>44533</v>
      </c>
      <c r="F362" s="1" t="s">
        <v>851</v>
      </c>
      <c r="G362" s="10">
        <v>1</v>
      </c>
      <c r="H362" s="12">
        <v>5285.62</v>
      </c>
      <c r="I362" s="10">
        <v>0</v>
      </c>
      <c r="J362" s="1" t="s">
        <v>852</v>
      </c>
      <c r="K362" s="12">
        <v>0</v>
      </c>
      <c r="L362" s="12">
        <v>6638.69</v>
      </c>
      <c r="M362" s="12">
        <v>0</v>
      </c>
      <c r="N362" s="12">
        <v>0</v>
      </c>
      <c r="O362" s="12">
        <v>0</v>
      </c>
    </row>
    <row r="363" spans="1:15" ht="12.75" customHeight="1">
      <c r="A363" s="1" t="s">
        <v>377</v>
      </c>
      <c r="B363" s="1" t="s">
        <v>1281</v>
      </c>
      <c r="C363" s="1" t="s">
        <v>866</v>
      </c>
      <c r="D363" s="10">
        <v>2</v>
      </c>
      <c r="E363" s="11">
        <v>44594</v>
      </c>
      <c r="F363" s="1" t="s">
        <v>893</v>
      </c>
      <c r="G363" s="10">
        <v>1</v>
      </c>
      <c r="H363" s="12">
        <v>2720.45</v>
      </c>
      <c r="I363" s="10">
        <v>0</v>
      </c>
      <c r="J363" s="1" t="s">
        <v>852</v>
      </c>
      <c r="K363" s="12">
        <v>0</v>
      </c>
      <c r="L363" s="12">
        <v>4881.91</v>
      </c>
      <c r="M363" s="12">
        <v>0</v>
      </c>
      <c r="N363" s="12">
        <v>0</v>
      </c>
      <c r="O363" s="12">
        <v>0</v>
      </c>
    </row>
    <row r="364" spans="1:15" ht="12.75" customHeight="1">
      <c r="A364" s="1" t="s">
        <v>378</v>
      </c>
      <c r="B364" s="1" t="s">
        <v>1282</v>
      </c>
      <c r="C364" s="1" t="s">
        <v>863</v>
      </c>
      <c r="D364" s="10">
        <v>1</v>
      </c>
      <c r="E364" s="11">
        <v>45516</v>
      </c>
      <c r="F364" s="1" t="s">
        <v>851</v>
      </c>
      <c r="G364" s="10">
        <v>1</v>
      </c>
      <c r="H364" s="12">
        <v>2720.45</v>
      </c>
      <c r="I364" s="10">
        <v>0</v>
      </c>
      <c r="J364" s="1" t="s">
        <v>852</v>
      </c>
      <c r="K364" s="12">
        <v>0</v>
      </c>
      <c r="L364" s="12">
        <v>2326.16</v>
      </c>
      <c r="M364" s="12">
        <v>0</v>
      </c>
      <c r="N364" s="12">
        <v>0</v>
      </c>
      <c r="O364" s="12">
        <v>0</v>
      </c>
    </row>
    <row r="365" spans="1:15" ht="12.75" customHeight="1">
      <c r="A365" s="1" t="s">
        <v>379</v>
      </c>
      <c r="B365" s="1" t="s">
        <v>1283</v>
      </c>
      <c r="C365" s="1" t="s">
        <v>1284</v>
      </c>
      <c r="D365" s="10">
        <v>0</v>
      </c>
      <c r="E365" s="11">
        <v>44565</v>
      </c>
      <c r="F365" s="1" t="s">
        <v>851</v>
      </c>
      <c r="G365" s="10">
        <v>1</v>
      </c>
      <c r="H365" s="12">
        <v>22590.95</v>
      </c>
      <c r="I365" s="10">
        <v>0</v>
      </c>
      <c r="J365" s="1" t="s">
        <v>852</v>
      </c>
      <c r="K365" s="12">
        <v>0</v>
      </c>
      <c r="L365" s="12">
        <v>28904.99</v>
      </c>
      <c r="M365" s="12">
        <v>0</v>
      </c>
      <c r="N365" s="12">
        <v>0</v>
      </c>
      <c r="O365" s="12">
        <v>0</v>
      </c>
    </row>
    <row r="366" spans="1:15" ht="12.75" customHeight="1">
      <c r="A366" s="1" t="s">
        <v>380</v>
      </c>
      <c r="B366" s="1" t="s">
        <v>1285</v>
      </c>
      <c r="C366" s="1" t="s">
        <v>1286</v>
      </c>
      <c r="D366" s="10">
        <v>2</v>
      </c>
      <c r="E366" s="11">
        <v>44589</v>
      </c>
      <c r="F366" s="1" t="s">
        <v>851</v>
      </c>
      <c r="G366" s="10">
        <v>1</v>
      </c>
      <c r="H366" s="12">
        <v>5520.93</v>
      </c>
      <c r="I366" s="10">
        <v>0</v>
      </c>
      <c r="J366" s="1" t="s">
        <v>852</v>
      </c>
      <c r="K366" s="12">
        <v>0</v>
      </c>
      <c r="L366" s="12">
        <v>5931.28</v>
      </c>
      <c r="M366" s="12">
        <v>0</v>
      </c>
      <c r="N366" s="12">
        <v>0</v>
      </c>
      <c r="O366" s="12">
        <v>0</v>
      </c>
    </row>
    <row r="367" spans="1:15" ht="12.75" customHeight="1">
      <c r="A367" s="1" t="s">
        <v>381</v>
      </c>
      <c r="B367" s="1" t="s">
        <v>1287</v>
      </c>
      <c r="C367" s="1" t="s">
        <v>866</v>
      </c>
      <c r="D367" s="10">
        <v>0</v>
      </c>
      <c r="E367" s="11">
        <v>45061</v>
      </c>
      <c r="F367" s="1" t="s">
        <v>851</v>
      </c>
      <c r="G367" s="10">
        <v>1</v>
      </c>
      <c r="H367" s="12">
        <v>2720.45</v>
      </c>
      <c r="I367" s="10">
        <v>0</v>
      </c>
      <c r="J367" s="1" t="s">
        <v>852</v>
      </c>
      <c r="K367" s="12">
        <v>0</v>
      </c>
      <c r="L367" s="12">
        <v>5515.42</v>
      </c>
      <c r="M367" s="12">
        <v>0</v>
      </c>
      <c r="N367" s="12">
        <v>0</v>
      </c>
      <c r="O367" s="12">
        <v>0</v>
      </c>
    </row>
    <row r="368" spans="1:15" ht="12.75" customHeight="1">
      <c r="A368" s="1" t="s">
        <v>382</v>
      </c>
      <c r="B368" s="1" t="s">
        <v>1288</v>
      </c>
      <c r="C368" s="1" t="s">
        <v>916</v>
      </c>
      <c r="D368" s="10">
        <v>0</v>
      </c>
      <c r="E368" s="11">
        <v>45635</v>
      </c>
      <c r="F368" s="1" t="s">
        <v>851</v>
      </c>
      <c r="G368" s="10">
        <v>1</v>
      </c>
      <c r="H368" s="12">
        <v>1895</v>
      </c>
      <c r="I368" s="10">
        <v>0</v>
      </c>
      <c r="J368" s="1" t="s">
        <v>852</v>
      </c>
      <c r="K368" s="12">
        <v>0</v>
      </c>
      <c r="L368" s="12">
        <v>192.6</v>
      </c>
      <c r="M368" s="12">
        <v>0</v>
      </c>
      <c r="N368" s="12">
        <v>0</v>
      </c>
      <c r="O368" s="12">
        <v>0</v>
      </c>
    </row>
    <row r="369" spans="1:15" ht="12.75" customHeight="1">
      <c r="A369" s="1" t="s">
        <v>383</v>
      </c>
      <c r="B369" s="1" t="s">
        <v>1289</v>
      </c>
      <c r="C369" s="1" t="s">
        <v>866</v>
      </c>
      <c r="D369" s="10">
        <v>1</v>
      </c>
      <c r="E369" s="11">
        <v>44531</v>
      </c>
      <c r="F369" s="1" t="s">
        <v>851</v>
      </c>
      <c r="G369" s="10">
        <v>1</v>
      </c>
      <c r="H369" s="12">
        <v>2720.45</v>
      </c>
      <c r="I369" s="10">
        <v>0</v>
      </c>
      <c r="J369" s="1" t="s">
        <v>852</v>
      </c>
      <c r="K369" s="12">
        <v>0</v>
      </c>
      <c r="L369" s="12">
        <v>4947.25</v>
      </c>
      <c r="M369" s="12">
        <v>0</v>
      </c>
      <c r="N369" s="12">
        <v>0</v>
      </c>
      <c r="O369" s="12">
        <v>0</v>
      </c>
    </row>
    <row r="370" spans="1:15" ht="12.75" customHeight="1">
      <c r="A370" s="1" t="s">
        <v>384</v>
      </c>
      <c r="B370" s="1" t="s">
        <v>1290</v>
      </c>
      <c r="C370" s="1" t="s">
        <v>866</v>
      </c>
      <c r="D370" s="10">
        <v>0</v>
      </c>
      <c r="E370" s="11">
        <v>44531</v>
      </c>
      <c r="F370" s="1" t="s">
        <v>851</v>
      </c>
      <c r="G370" s="10">
        <v>1</v>
      </c>
      <c r="H370" s="12">
        <v>2720.45</v>
      </c>
      <c r="I370" s="10">
        <v>0</v>
      </c>
      <c r="J370" s="1" t="s">
        <v>852</v>
      </c>
      <c r="K370" s="12">
        <v>0</v>
      </c>
      <c r="L370" s="12">
        <v>4704.66</v>
      </c>
      <c r="M370" s="12">
        <v>0</v>
      </c>
      <c r="N370" s="12">
        <v>0</v>
      </c>
      <c r="O370" s="12">
        <v>0</v>
      </c>
    </row>
    <row r="371" spans="1:15" ht="12.75" customHeight="1">
      <c r="A371" s="1" t="s">
        <v>385</v>
      </c>
      <c r="B371" s="1" t="s">
        <v>1291</v>
      </c>
      <c r="C371" s="1" t="s">
        <v>854</v>
      </c>
      <c r="D371" s="10">
        <v>0</v>
      </c>
      <c r="E371" s="11">
        <v>45460</v>
      </c>
      <c r="F371" s="1" t="s">
        <v>851</v>
      </c>
      <c r="G371" s="10">
        <v>1</v>
      </c>
      <c r="H371" s="12">
        <v>3878.95</v>
      </c>
      <c r="I371" s="10">
        <v>0</v>
      </c>
      <c r="J371" s="1" t="s">
        <v>852</v>
      </c>
      <c r="K371" s="12">
        <v>0</v>
      </c>
      <c r="L371" s="12">
        <v>2338.14</v>
      </c>
      <c r="M371" s="12">
        <v>0</v>
      </c>
      <c r="N371" s="12">
        <v>0</v>
      </c>
      <c r="O371" s="12">
        <v>0</v>
      </c>
    </row>
    <row r="372" spans="1:15" ht="12.75" customHeight="1">
      <c r="A372" s="1" t="s">
        <v>386</v>
      </c>
      <c r="B372" s="1" t="s">
        <v>1292</v>
      </c>
      <c r="C372" s="1" t="s">
        <v>861</v>
      </c>
      <c r="D372" s="10">
        <v>0</v>
      </c>
      <c r="E372" s="11">
        <v>44610</v>
      </c>
      <c r="F372" s="1" t="s">
        <v>851</v>
      </c>
      <c r="G372" s="10">
        <v>1</v>
      </c>
      <c r="H372" s="12">
        <v>3533.05</v>
      </c>
      <c r="I372" s="10">
        <v>0</v>
      </c>
      <c r="J372" s="1" t="s">
        <v>852</v>
      </c>
      <c r="K372" s="12">
        <v>0</v>
      </c>
      <c r="L372" s="12">
        <v>4224.1899999999996</v>
      </c>
      <c r="M372" s="12">
        <v>0</v>
      </c>
      <c r="N372" s="12">
        <v>0</v>
      </c>
      <c r="O372" s="12">
        <v>0</v>
      </c>
    </row>
    <row r="373" spans="1:15" ht="12.75" customHeight="1">
      <c r="A373" s="1" t="s">
        <v>387</v>
      </c>
      <c r="B373" s="1" t="s">
        <v>1293</v>
      </c>
      <c r="C373" s="1" t="s">
        <v>866</v>
      </c>
      <c r="D373" s="10">
        <v>2</v>
      </c>
      <c r="E373" s="11">
        <v>44594</v>
      </c>
      <c r="F373" s="1" t="s">
        <v>851</v>
      </c>
      <c r="G373" s="10">
        <v>1</v>
      </c>
      <c r="H373" s="12">
        <v>2720.45</v>
      </c>
      <c r="I373" s="10">
        <v>0</v>
      </c>
      <c r="J373" s="1" t="s">
        <v>852</v>
      </c>
      <c r="K373" s="12">
        <v>0</v>
      </c>
      <c r="L373" s="12">
        <v>4934.74</v>
      </c>
      <c r="M373" s="12">
        <v>0</v>
      </c>
      <c r="N373" s="12">
        <v>0</v>
      </c>
      <c r="O373" s="12">
        <v>0</v>
      </c>
    </row>
    <row r="374" spans="1:15" ht="12.75" customHeight="1">
      <c r="A374" s="1" t="s">
        <v>388</v>
      </c>
      <c r="B374" s="1" t="s">
        <v>1294</v>
      </c>
      <c r="C374" s="1" t="s">
        <v>854</v>
      </c>
      <c r="D374" s="10">
        <v>0</v>
      </c>
      <c r="E374" s="11">
        <v>45628</v>
      </c>
      <c r="F374" s="1" t="s">
        <v>851</v>
      </c>
      <c r="G374" s="10">
        <v>1</v>
      </c>
      <c r="H374" s="12">
        <v>3533.05</v>
      </c>
      <c r="I374" s="10">
        <v>0</v>
      </c>
      <c r="J374" s="1" t="s">
        <v>852</v>
      </c>
      <c r="K374" s="12">
        <v>0</v>
      </c>
      <c r="L374" s="12">
        <v>347.39</v>
      </c>
      <c r="M374" s="12">
        <v>0</v>
      </c>
      <c r="N374" s="12">
        <v>0</v>
      </c>
      <c r="O374" s="12">
        <v>0</v>
      </c>
    </row>
    <row r="375" spans="1:15" ht="12.75" customHeight="1">
      <c r="A375" s="1" t="s">
        <v>389</v>
      </c>
      <c r="B375" s="1" t="s">
        <v>1295</v>
      </c>
      <c r="C375" s="1" t="s">
        <v>863</v>
      </c>
      <c r="D375" s="10">
        <v>0</v>
      </c>
      <c r="E375" s="11">
        <v>45635</v>
      </c>
      <c r="F375" s="1" t="s">
        <v>851</v>
      </c>
      <c r="G375" s="10">
        <v>1</v>
      </c>
      <c r="H375" s="12">
        <v>2720.45</v>
      </c>
      <c r="I375" s="10">
        <v>0</v>
      </c>
      <c r="J375" s="1" t="s">
        <v>852</v>
      </c>
      <c r="K375" s="12">
        <v>0</v>
      </c>
      <c r="L375" s="12">
        <v>265.33999999999997</v>
      </c>
      <c r="M375" s="12">
        <v>0</v>
      </c>
      <c r="N375" s="12">
        <v>0</v>
      </c>
      <c r="O375" s="12">
        <v>0</v>
      </c>
    </row>
    <row r="376" spans="1:15" ht="12.75" customHeight="1">
      <c r="A376" s="1" t="s">
        <v>390</v>
      </c>
      <c r="B376" s="1" t="s">
        <v>1296</v>
      </c>
      <c r="C376" s="1" t="s">
        <v>861</v>
      </c>
      <c r="D376" s="10">
        <v>0</v>
      </c>
      <c r="E376" s="11">
        <v>44593</v>
      </c>
      <c r="F376" s="1" t="s">
        <v>880</v>
      </c>
      <c r="G376" s="10">
        <v>1</v>
      </c>
      <c r="H376" s="12">
        <v>3533.05</v>
      </c>
      <c r="I376" s="10">
        <v>0</v>
      </c>
      <c r="J376" s="1" t="s">
        <v>852</v>
      </c>
      <c r="K376" s="12">
        <v>0</v>
      </c>
      <c r="L376" s="12">
        <v>4224.1899999999996</v>
      </c>
      <c r="M376" s="12">
        <v>0</v>
      </c>
      <c r="N376" s="12">
        <v>0</v>
      </c>
      <c r="O376" s="12">
        <v>0</v>
      </c>
    </row>
    <row r="377" spans="1:15" ht="12.75" customHeight="1">
      <c r="A377" s="1" t="s">
        <v>391</v>
      </c>
      <c r="B377" s="1" t="s">
        <v>1297</v>
      </c>
      <c r="C377" s="1" t="s">
        <v>861</v>
      </c>
      <c r="D377" s="10">
        <v>0</v>
      </c>
      <c r="E377" s="11">
        <v>44593</v>
      </c>
      <c r="F377" s="1" t="s">
        <v>851</v>
      </c>
      <c r="G377" s="10">
        <v>1</v>
      </c>
      <c r="H377" s="12">
        <v>3533.05</v>
      </c>
      <c r="I377" s="10">
        <v>0</v>
      </c>
      <c r="J377" s="1" t="s">
        <v>852</v>
      </c>
      <c r="K377" s="12">
        <v>0</v>
      </c>
      <c r="L377" s="12">
        <v>4955</v>
      </c>
      <c r="M377" s="12">
        <v>0</v>
      </c>
      <c r="N377" s="12">
        <v>0</v>
      </c>
      <c r="O377" s="12">
        <v>0</v>
      </c>
    </row>
    <row r="378" spans="1:15" ht="12.75" customHeight="1">
      <c r="A378" s="1" t="s">
        <v>392</v>
      </c>
      <c r="B378" s="1" t="s">
        <v>1298</v>
      </c>
      <c r="C378" s="1" t="s">
        <v>866</v>
      </c>
      <c r="D378" s="10">
        <v>0</v>
      </c>
      <c r="E378" s="11">
        <v>44531</v>
      </c>
      <c r="F378" s="1" t="s">
        <v>851</v>
      </c>
      <c r="G378" s="10">
        <v>1</v>
      </c>
      <c r="H378" s="12">
        <v>3325</v>
      </c>
      <c r="I378" s="10">
        <v>0</v>
      </c>
      <c r="J378" s="1" t="s">
        <v>852</v>
      </c>
      <c r="K378" s="12">
        <v>0</v>
      </c>
      <c r="L378" s="12">
        <v>4803.53</v>
      </c>
      <c r="M378" s="12">
        <v>0</v>
      </c>
      <c r="N378" s="12">
        <v>0</v>
      </c>
      <c r="O378" s="12">
        <v>0</v>
      </c>
    </row>
    <row r="379" spans="1:15" ht="12.75" customHeight="1">
      <c r="A379" s="1" t="s">
        <v>393</v>
      </c>
      <c r="B379" s="1" t="s">
        <v>1299</v>
      </c>
      <c r="C379" s="1" t="s">
        <v>923</v>
      </c>
      <c r="D379" s="10">
        <v>0</v>
      </c>
      <c r="E379" s="11">
        <v>44532</v>
      </c>
      <c r="F379" s="1" t="s">
        <v>851</v>
      </c>
      <c r="G379" s="10">
        <v>1</v>
      </c>
      <c r="H379" s="12">
        <v>1895</v>
      </c>
      <c r="I379" s="10">
        <v>0</v>
      </c>
      <c r="J379" s="1" t="s">
        <v>852</v>
      </c>
      <c r="K379" s="12">
        <v>0</v>
      </c>
      <c r="L379" s="12">
        <v>2824.13</v>
      </c>
      <c r="M379" s="12">
        <v>0</v>
      </c>
      <c r="N379" s="12">
        <v>0</v>
      </c>
      <c r="O379" s="12">
        <v>0</v>
      </c>
    </row>
    <row r="380" spans="1:15" ht="12.75" customHeight="1">
      <c r="A380" s="1" t="s">
        <v>394</v>
      </c>
      <c r="B380" s="1" t="s">
        <v>1300</v>
      </c>
      <c r="C380" s="1" t="s">
        <v>909</v>
      </c>
      <c r="D380" s="10">
        <v>0</v>
      </c>
      <c r="E380" s="11">
        <v>45187</v>
      </c>
      <c r="F380" s="1" t="s">
        <v>851</v>
      </c>
      <c r="G380" s="10">
        <v>1</v>
      </c>
      <c r="H380" s="12">
        <v>4134.16</v>
      </c>
      <c r="I380" s="10">
        <v>0</v>
      </c>
      <c r="J380" s="1" t="s">
        <v>852</v>
      </c>
      <c r="K380" s="12">
        <v>0</v>
      </c>
      <c r="L380" s="12">
        <v>4989.3500000000004</v>
      </c>
      <c r="M380" s="12">
        <v>0</v>
      </c>
      <c r="N380" s="12">
        <v>0</v>
      </c>
      <c r="O380" s="12">
        <v>0</v>
      </c>
    </row>
    <row r="381" spans="1:15" ht="12.75" customHeight="1">
      <c r="A381" s="1" t="s">
        <v>395</v>
      </c>
      <c r="B381" s="1" t="s">
        <v>1301</v>
      </c>
      <c r="C381" s="1" t="s">
        <v>866</v>
      </c>
      <c r="D381" s="10">
        <v>1</v>
      </c>
      <c r="E381" s="11">
        <v>44718</v>
      </c>
      <c r="F381" s="1" t="s">
        <v>851</v>
      </c>
      <c r="G381" s="10">
        <v>1</v>
      </c>
      <c r="H381" s="12">
        <v>2720.45</v>
      </c>
      <c r="I381" s="10">
        <v>0</v>
      </c>
      <c r="J381" s="1" t="s">
        <v>852</v>
      </c>
      <c r="K381" s="12">
        <v>0</v>
      </c>
      <c r="L381" s="12">
        <v>4576.12</v>
      </c>
      <c r="M381" s="12">
        <v>0</v>
      </c>
      <c r="N381" s="12">
        <v>0</v>
      </c>
      <c r="O381" s="12">
        <v>0</v>
      </c>
    </row>
    <row r="382" spans="1:15" ht="12.75" customHeight="1">
      <c r="A382" s="1" t="s">
        <v>396</v>
      </c>
      <c r="B382" s="1" t="s">
        <v>1302</v>
      </c>
      <c r="C382" s="1" t="s">
        <v>1303</v>
      </c>
      <c r="D382" s="10">
        <v>2</v>
      </c>
      <c r="E382" s="11">
        <v>44531</v>
      </c>
      <c r="F382" s="1" t="s">
        <v>851</v>
      </c>
      <c r="G382" s="10">
        <v>1</v>
      </c>
      <c r="H382" s="12">
        <v>4472.88</v>
      </c>
      <c r="I382" s="10">
        <v>0</v>
      </c>
      <c r="J382" s="1" t="s">
        <v>852</v>
      </c>
      <c r="K382" s="12">
        <v>0</v>
      </c>
      <c r="L382" s="12">
        <v>6213.37</v>
      </c>
      <c r="M382" s="12">
        <v>0</v>
      </c>
      <c r="N382" s="12">
        <v>0</v>
      </c>
      <c r="O382" s="12">
        <v>0</v>
      </c>
    </row>
    <row r="383" spans="1:15" ht="12.75" customHeight="1">
      <c r="A383" s="1" t="s">
        <v>397</v>
      </c>
      <c r="B383" s="1" t="s">
        <v>1304</v>
      </c>
      <c r="C383" s="1" t="s">
        <v>878</v>
      </c>
      <c r="D383" s="10">
        <v>0</v>
      </c>
      <c r="E383" s="11">
        <v>45635</v>
      </c>
      <c r="F383" s="1" t="s">
        <v>851</v>
      </c>
      <c r="G383" s="10">
        <v>1</v>
      </c>
      <c r="H383" s="12">
        <v>1834.38</v>
      </c>
      <c r="I383" s="10">
        <v>0</v>
      </c>
      <c r="J383" s="1" t="s">
        <v>852</v>
      </c>
      <c r="K383" s="12">
        <v>0</v>
      </c>
      <c r="L383" s="12">
        <v>187.21</v>
      </c>
      <c r="M383" s="12">
        <v>0</v>
      </c>
      <c r="N383" s="12">
        <v>0</v>
      </c>
      <c r="O383" s="12">
        <v>0</v>
      </c>
    </row>
    <row r="384" spans="1:15" ht="12.75" customHeight="1">
      <c r="A384" s="1" t="s">
        <v>398</v>
      </c>
      <c r="B384" s="1" t="s">
        <v>1305</v>
      </c>
      <c r="C384" s="1" t="s">
        <v>863</v>
      </c>
      <c r="D384" s="10">
        <v>0</v>
      </c>
      <c r="E384" s="11">
        <v>45581</v>
      </c>
      <c r="F384" s="1" t="s">
        <v>851</v>
      </c>
      <c r="G384" s="10">
        <v>1</v>
      </c>
      <c r="H384" s="12">
        <v>2720.45</v>
      </c>
      <c r="I384" s="10">
        <v>0</v>
      </c>
      <c r="J384" s="1" t="s">
        <v>852</v>
      </c>
      <c r="K384" s="12">
        <v>0</v>
      </c>
      <c r="L384" s="12">
        <v>1683.74</v>
      </c>
      <c r="M384" s="12">
        <v>0</v>
      </c>
      <c r="N384" s="12">
        <v>0</v>
      </c>
      <c r="O384" s="12">
        <v>0</v>
      </c>
    </row>
    <row r="385" spans="1:15" ht="12.75" customHeight="1">
      <c r="A385" s="1" t="s">
        <v>399</v>
      </c>
      <c r="B385" s="1" t="s">
        <v>1306</v>
      </c>
      <c r="C385" s="1" t="s">
        <v>1307</v>
      </c>
      <c r="D385" s="10">
        <v>1</v>
      </c>
      <c r="E385" s="11">
        <v>45488</v>
      </c>
      <c r="F385" s="1" t="s">
        <v>851</v>
      </c>
      <c r="G385" s="10">
        <v>1</v>
      </c>
      <c r="H385" s="12">
        <v>3501.98</v>
      </c>
      <c r="I385" s="10">
        <v>0</v>
      </c>
      <c r="J385" s="1" t="s">
        <v>852</v>
      </c>
      <c r="K385" s="12">
        <v>0</v>
      </c>
      <c r="L385" s="12">
        <v>2012.8</v>
      </c>
      <c r="M385" s="12">
        <v>0</v>
      </c>
      <c r="N385" s="12">
        <v>0</v>
      </c>
      <c r="O385" s="12">
        <v>0</v>
      </c>
    </row>
    <row r="386" spans="1:15" ht="12.75" customHeight="1">
      <c r="A386" s="1" t="s">
        <v>400</v>
      </c>
      <c r="B386" s="1" t="s">
        <v>1308</v>
      </c>
      <c r="C386" s="1" t="s">
        <v>866</v>
      </c>
      <c r="D386" s="10">
        <v>2</v>
      </c>
      <c r="E386" s="11">
        <v>44565</v>
      </c>
      <c r="F386" s="1" t="s">
        <v>851</v>
      </c>
      <c r="G386" s="10">
        <v>1</v>
      </c>
      <c r="H386" s="12">
        <v>2720.45</v>
      </c>
      <c r="I386" s="10">
        <v>0</v>
      </c>
      <c r="J386" s="1" t="s">
        <v>852</v>
      </c>
      <c r="K386" s="12">
        <v>0</v>
      </c>
      <c r="L386" s="12">
        <v>4556.28</v>
      </c>
      <c r="M386" s="12">
        <v>0</v>
      </c>
      <c r="N386" s="12">
        <v>0</v>
      </c>
      <c r="O386" s="12">
        <v>0</v>
      </c>
    </row>
    <row r="387" spans="1:15" ht="12.75" customHeight="1">
      <c r="A387" s="1" t="s">
        <v>401</v>
      </c>
      <c r="B387" s="1" t="s">
        <v>1309</v>
      </c>
      <c r="C387" s="1" t="s">
        <v>863</v>
      </c>
      <c r="D387" s="10">
        <v>0</v>
      </c>
      <c r="E387" s="11">
        <v>45614</v>
      </c>
      <c r="F387" s="1" t="s">
        <v>851</v>
      </c>
      <c r="G387" s="10">
        <v>1</v>
      </c>
      <c r="H387" s="12">
        <v>2720.45</v>
      </c>
      <c r="I387" s="10">
        <v>0</v>
      </c>
      <c r="J387" s="1" t="s">
        <v>852</v>
      </c>
      <c r="K387" s="12">
        <v>0</v>
      </c>
      <c r="L387" s="12">
        <v>1140.05</v>
      </c>
      <c r="M387" s="12">
        <v>0</v>
      </c>
      <c r="N387" s="12">
        <v>0</v>
      </c>
      <c r="O387" s="12">
        <v>0</v>
      </c>
    </row>
    <row r="388" spans="1:15" ht="12.75" customHeight="1">
      <c r="A388" s="1" t="s">
        <v>402</v>
      </c>
      <c r="B388" s="1" t="s">
        <v>1310</v>
      </c>
      <c r="C388" s="1" t="s">
        <v>854</v>
      </c>
      <c r="D388" s="10">
        <v>0</v>
      </c>
      <c r="E388" s="11">
        <v>45628</v>
      </c>
      <c r="F388" s="1" t="s">
        <v>893</v>
      </c>
      <c r="G388" s="10">
        <v>1</v>
      </c>
      <c r="H388" s="12">
        <v>3533.05</v>
      </c>
      <c r="I388" s="10">
        <v>0</v>
      </c>
      <c r="J388" s="1" t="s">
        <v>852</v>
      </c>
      <c r="K388" s="12">
        <v>0</v>
      </c>
      <c r="L388" s="12">
        <v>347.39</v>
      </c>
      <c r="M388" s="12">
        <v>0</v>
      </c>
      <c r="N388" s="12">
        <v>0</v>
      </c>
      <c r="O388" s="12">
        <v>0</v>
      </c>
    </row>
    <row r="389" spans="1:15" ht="12.75" customHeight="1">
      <c r="A389" s="1" t="s">
        <v>403</v>
      </c>
      <c r="B389" s="1" t="s">
        <v>1311</v>
      </c>
      <c r="C389" s="1" t="s">
        <v>927</v>
      </c>
      <c r="D389" s="10">
        <v>2</v>
      </c>
      <c r="E389" s="11">
        <v>45084</v>
      </c>
      <c r="F389" s="1" t="s">
        <v>880</v>
      </c>
      <c r="G389" s="10">
        <v>1</v>
      </c>
      <c r="H389" s="12">
        <v>8708.5400000000009</v>
      </c>
      <c r="I389" s="10">
        <v>0</v>
      </c>
      <c r="J389" s="1" t="s">
        <v>852</v>
      </c>
      <c r="K389" s="12">
        <v>0</v>
      </c>
      <c r="L389" s="12">
        <v>10732.65</v>
      </c>
      <c r="M389" s="12">
        <v>0</v>
      </c>
      <c r="N389" s="12">
        <v>0</v>
      </c>
      <c r="O389" s="12">
        <v>0</v>
      </c>
    </row>
    <row r="390" spans="1:15" ht="12.75" customHeight="1">
      <c r="A390" s="1" t="s">
        <v>404</v>
      </c>
      <c r="B390" s="1" t="s">
        <v>1312</v>
      </c>
      <c r="C390" s="1" t="s">
        <v>866</v>
      </c>
      <c r="D390" s="10">
        <v>0</v>
      </c>
      <c r="E390" s="11">
        <v>44970</v>
      </c>
      <c r="F390" s="1" t="s">
        <v>851</v>
      </c>
      <c r="G390" s="10">
        <v>1</v>
      </c>
      <c r="H390" s="12">
        <v>2720.45</v>
      </c>
      <c r="I390" s="10">
        <v>0</v>
      </c>
      <c r="J390" s="1" t="s">
        <v>852</v>
      </c>
      <c r="K390" s="12">
        <v>0</v>
      </c>
      <c r="L390" s="12">
        <v>4980.3599999999997</v>
      </c>
      <c r="M390" s="12">
        <v>0</v>
      </c>
      <c r="N390" s="12">
        <v>0</v>
      </c>
      <c r="O390" s="12">
        <v>0</v>
      </c>
    </row>
    <row r="391" spans="1:15" ht="12.75" customHeight="1">
      <c r="A391" s="1" t="s">
        <v>405</v>
      </c>
      <c r="B391" s="1" t="s">
        <v>1313</v>
      </c>
      <c r="C391" s="1" t="s">
        <v>866</v>
      </c>
      <c r="D391" s="10">
        <v>1</v>
      </c>
      <c r="E391" s="11">
        <v>44531</v>
      </c>
      <c r="F391" s="1" t="s">
        <v>851</v>
      </c>
      <c r="G391" s="10">
        <v>1</v>
      </c>
      <c r="H391" s="12">
        <v>2720.45</v>
      </c>
      <c r="I391" s="10">
        <v>0</v>
      </c>
      <c r="J391" s="1" t="s">
        <v>852</v>
      </c>
      <c r="K391" s="12">
        <v>0</v>
      </c>
      <c r="L391" s="12">
        <v>4140.53</v>
      </c>
      <c r="M391" s="12">
        <v>0</v>
      </c>
      <c r="N391" s="12">
        <v>0</v>
      </c>
      <c r="O391" s="12">
        <v>0</v>
      </c>
    </row>
    <row r="392" spans="1:15" ht="12.75" customHeight="1">
      <c r="A392" s="1" t="s">
        <v>406</v>
      </c>
      <c r="B392" s="1" t="s">
        <v>1314</v>
      </c>
      <c r="C392" s="1" t="s">
        <v>863</v>
      </c>
      <c r="D392" s="10">
        <v>0</v>
      </c>
      <c r="E392" s="11">
        <v>45509</v>
      </c>
      <c r="F392" s="1" t="s">
        <v>851</v>
      </c>
      <c r="G392" s="10">
        <v>1</v>
      </c>
      <c r="H392" s="12">
        <v>2720.45</v>
      </c>
      <c r="I392" s="10">
        <v>0</v>
      </c>
      <c r="J392" s="1" t="s">
        <v>852</v>
      </c>
      <c r="K392" s="12">
        <v>0</v>
      </c>
      <c r="L392" s="12">
        <v>2380.2600000000002</v>
      </c>
      <c r="M392" s="12">
        <v>0</v>
      </c>
      <c r="N392" s="12">
        <v>0</v>
      </c>
      <c r="O392" s="12">
        <v>0</v>
      </c>
    </row>
    <row r="393" spans="1:15" ht="12.75" customHeight="1">
      <c r="A393" s="1" t="s">
        <v>407</v>
      </c>
      <c r="B393" s="1" t="s">
        <v>1315</v>
      </c>
      <c r="C393" s="1" t="s">
        <v>863</v>
      </c>
      <c r="D393" s="10">
        <v>1</v>
      </c>
      <c r="E393" s="11">
        <v>45593</v>
      </c>
      <c r="F393" s="1" t="s">
        <v>851</v>
      </c>
      <c r="G393" s="10">
        <v>1</v>
      </c>
      <c r="H393" s="12">
        <v>2720.45</v>
      </c>
      <c r="I393" s="10">
        <v>0</v>
      </c>
      <c r="J393" s="1" t="s">
        <v>852</v>
      </c>
      <c r="K393" s="12">
        <v>0</v>
      </c>
      <c r="L393" s="12">
        <v>1405.42</v>
      </c>
      <c r="M393" s="12">
        <v>0</v>
      </c>
      <c r="N393" s="12">
        <v>0</v>
      </c>
      <c r="O393" s="12">
        <v>0</v>
      </c>
    </row>
    <row r="394" spans="1:15" ht="12.75" customHeight="1">
      <c r="A394" s="1" t="s">
        <v>408</v>
      </c>
      <c r="B394" s="1" t="s">
        <v>1316</v>
      </c>
      <c r="C394" s="1" t="s">
        <v>861</v>
      </c>
      <c r="D394" s="10">
        <v>0</v>
      </c>
      <c r="E394" s="11">
        <v>45061</v>
      </c>
      <c r="F394" s="1" t="s">
        <v>851</v>
      </c>
      <c r="G394" s="10">
        <v>1</v>
      </c>
      <c r="H394" s="12">
        <v>3533.05</v>
      </c>
      <c r="I394" s="10">
        <v>0</v>
      </c>
      <c r="J394" s="1" t="s">
        <v>852</v>
      </c>
      <c r="K394" s="12">
        <v>0</v>
      </c>
      <c r="L394" s="12">
        <v>4224.2</v>
      </c>
      <c r="M394" s="12">
        <v>0</v>
      </c>
      <c r="N394" s="12">
        <v>0</v>
      </c>
      <c r="O394" s="12">
        <v>0</v>
      </c>
    </row>
    <row r="395" spans="1:15" ht="12.75" customHeight="1">
      <c r="A395" s="1" t="s">
        <v>409</v>
      </c>
      <c r="B395" s="1" t="s">
        <v>1317</v>
      </c>
      <c r="C395" s="1" t="s">
        <v>1318</v>
      </c>
      <c r="D395" s="10">
        <v>2</v>
      </c>
      <c r="E395" s="11">
        <v>44602</v>
      </c>
      <c r="F395" s="1" t="s">
        <v>851</v>
      </c>
      <c r="G395" s="10">
        <v>1</v>
      </c>
      <c r="H395" s="12">
        <v>2906.27</v>
      </c>
      <c r="I395" s="10">
        <v>0</v>
      </c>
      <c r="J395" s="1" t="s">
        <v>852</v>
      </c>
      <c r="K395" s="12">
        <v>0</v>
      </c>
      <c r="L395" s="12">
        <v>4257.1400000000003</v>
      </c>
      <c r="M395" s="12">
        <v>0</v>
      </c>
      <c r="N395" s="12">
        <v>0</v>
      </c>
      <c r="O395" s="12">
        <v>0</v>
      </c>
    </row>
    <row r="396" spans="1:15" ht="12.75" customHeight="1">
      <c r="A396" s="1" t="s">
        <v>410</v>
      </c>
      <c r="B396" s="1" t="s">
        <v>1319</v>
      </c>
      <c r="C396" s="1" t="s">
        <v>861</v>
      </c>
      <c r="D396" s="10">
        <v>1</v>
      </c>
      <c r="E396" s="11">
        <v>44963</v>
      </c>
      <c r="F396" s="1" t="s">
        <v>1137</v>
      </c>
      <c r="G396" s="10">
        <v>1</v>
      </c>
      <c r="H396" s="12">
        <v>3533.05</v>
      </c>
      <c r="I396" s="10">
        <v>0</v>
      </c>
      <c r="J396" s="1" t="s">
        <v>852</v>
      </c>
      <c r="K396" s="12">
        <v>0</v>
      </c>
      <c r="L396" s="12">
        <v>4933.95</v>
      </c>
      <c r="M396" s="12">
        <v>0</v>
      </c>
      <c r="N396" s="12">
        <v>0</v>
      </c>
      <c r="O396" s="12">
        <v>0</v>
      </c>
    </row>
    <row r="397" spans="1:15" ht="12.75" customHeight="1">
      <c r="A397" s="1" t="s">
        <v>411</v>
      </c>
      <c r="B397" s="1" t="s">
        <v>1320</v>
      </c>
      <c r="C397" s="1" t="s">
        <v>866</v>
      </c>
      <c r="D397" s="10">
        <v>0</v>
      </c>
      <c r="E397" s="11">
        <v>44532</v>
      </c>
      <c r="F397" s="1" t="s">
        <v>851</v>
      </c>
      <c r="G397" s="10">
        <v>1</v>
      </c>
      <c r="H397" s="12">
        <v>2720.45</v>
      </c>
      <c r="I397" s="10">
        <v>0</v>
      </c>
      <c r="J397" s="1" t="s">
        <v>852</v>
      </c>
      <c r="K397" s="12">
        <v>0</v>
      </c>
      <c r="L397" s="12">
        <v>4140.53</v>
      </c>
      <c r="M397" s="12">
        <v>0</v>
      </c>
      <c r="N397" s="12">
        <v>0</v>
      </c>
      <c r="O397" s="12">
        <v>0</v>
      </c>
    </row>
    <row r="398" spans="1:15" ht="12.75" customHeight="1">
      <c r="A398" s="1" t="s">
        <v>412</v>
      </c>
      <c r="B398" s="1" t="s">
        <v>1321</v>
      </c>
      <c r="C398" s="1" t="s">
        <v>870</v>
      </c>
      <c r="D398" s="10">
        <v>1</v>
      </c>
      <c r="E398" s="11">
        <v>45474</v>
      </c>
      <c r="F398" s="1" t="s">
        <v>851</v>
      </c>
      <c r="G398" s="10">
        <v>1</v>
      </c>
      <c r="H398" s="12">
        <v>4198.96</v>
      </c>
      <c r="I398" s="10">
        <v>0</v>
      </c>
      <c r="J398" s="1" t="s">
        <v>852</v>
      </c>
      <c r="K398" s="12">
        <v>0</v>
      </c>
      <c r="L398" s="12">
        <v>2838.84</v>
      </c>
      <c r="M398" s="12">
        <v>0</v>
      </c>
      <c r="N398" s="12">
        <v>0</v>
      </c>
      <c r="O398" s="12">
        <v>0</v>
      </c>
    </row>
    <row r="399" spans="1:15" ht="12.75" customHeight="1">
      <c r="A399" s="1" t="s">
        <v>413</v>
      </c>
      <c r="B399" s="1" t="s">
        <v>1322</v>
      </c>
      <c r="C399" s="1" t="s">
        <v>866</v>
      </c>
      <c r="D399" s="10">
        <v>0</v>
      </c>
      <c r="E399" s="11">
        <v>44720</v>
      </c>
      <c r="F399" s="1" t="s">
        <v>851</v>
      </c>
      <c r="G399" s="10">
        <v>1</v>
      </c>
      <c r="H399" s="12">
        <v>2720.45</v>
      </c>
      <c r="I399" s="10">
        <v>0</v>
      </c>
      <c r="J399" s="1" t="s">
        <v>852</v>
      </c>
      <c r="K399" s="12">
        <v>0</v>
      </c>
      <c r="L399" s="12">
        <v>4058.92</v>
      </c>
      <c r="M399" s="12">
        <v>0</v>
      </c>
      <c r="N399" s="12">
        <v>0</v>
      </c>
      <c r="O399" s="12">
        <v>0</v>
      </c>
    </row>
    <row r="400" spans="1:15" ht="12.75" customHeight="1">
      <c r="A400" s="1" t="s">
        <v>414</v>
      </c>
      <c r="B400" s="1" t="s">
        <v>1323</v>
      </c>
      <c r="C400" s="1" t="s">
        <v>861</v>
      </c>
      <c r="D400" s="10">
        <v>0</v>
      </c>
      <c r="E400" s="11">
        <v>44977</v>
      </c>
      <c r="F400" s="1" t="s">
        <v>851</v>
      </c>
      <c r="G400" s="10">
        <v>1</v>
      </c>
      <c r="H400" s="12">
        <v>3533.05</v>
      </c>
      <c r="I400" s="10">
        <v>0</v>
      </c>
      <c r="J400" s="1" t="s">
        <v>852</v>
      </c>
      <c r="K400" s="12">
        <v>0</v>
      </c>
      <c r="L400" s="12">
        <v>4224.2</v>
      </c>
      <c r="M400" s="12">
        <v>0</v>
      </c>
      <c r="N400" s="12">
        <v>0</v>
      </c>
      <c r="O400" s="12">
        <v>0</v>
      </c>
    </row>
    <row r="401" spans="1:15" ht="12.75" customHeight="1">
      <c r="A401" s="1" t="s">
        <v>415</v>
      </c>
      <c r="B401" s="1" t="s">
        <v>1324</v>
      </c>
      <c r="C401" s="1" t="s">
        <v>863</v>
      </c>
      <c r="D401" s="10">
        <v>3</v>
      </c>
      <c r="E401" s="11">
        <v>45607</v>
      </c>
      <c r="F401" s="1" t="s">
        <v>851</v>
      </c>
      <c r="G401" s="10">
        <v>1</v>
      </c>
      <c r="H401" s="12">
        <v>2720.45</v>
      </c>
      <c r="I401" s="10">
        <v>0</v>
      </c>
      <c r="J401" s="1" t="s">
        <v>852</v>
      </c>
      <c r="K401" s="12">
        <v>0</v>
      </c>
      <c r="L401" s="12">
        <v>1452.48</v>
      </c>
      <c r="M401" s="12">
        <v>0</v>
      </c>
      <c r="N401" s="12">
        <v>0</v>
      </c>
      <c r="O401" s="12">
        <v>0</v>
      </c>
    </row>
    <row r="402" spans="1:15" ht="12.75" customHeight="1">
      <c r="A402" s="1" t="s">
        <v>416</v>
      </c>
      <c r="B402" s="1" t="s">
        <v>1325</v>
      </c>
      <c r="C402" s="1" t="s">
        <v>861</v>
      </c>
      <c r="D402" s="10">
        <v>1</v>
      </c>
      <c r="E402" s="11">
        <v>44963</v>
      </c>
      <c r="F402" s="1" t="s">
        <v>880</v>
      </c>
      <c r="G402" s="10">
        <v>1</v>
      </c>
      <c r="H402" s="12">
        <v>3533.05</v>
      </c>
      <c r="I402" s="10">
        <v>0</v>
      </c>
      <c r="J402" s="1" t="s">
        <v>852</v>
      </c>
      <c r="K402" s="12">
        <v>0</v>
      </c>
      <c r="L402" s="12">
        <v>4965.1400000000003</v>
      </c>
      <c r="M402" s="12">
        <v>0</v>
      </c>
      <c r="N402" s="12">
        <v>0</v>
      </c>
      <c r="O402" s="12">
        <v>0</v>
      </c>
    </row>
    <row r="403" spans="1:15" ht="12.75" customHeight="1">
      <c r="A403" s="1" t="s">
        <v>417</v>
      </c>
      <c r="B403" s="1" t="s">
        <v>1326</v>
      </c>
      <c r="C403" s="1" t="s">
        <v>866</v>
      </c>
      <c r="D403" s="10">
        <v>0</v>
      </c>
      <c r="E403" s="11">
        <v>44532</v>
      </c>
      <c r="F403" s="1" t="s">
        <v>851</v>
      </c>
      <c r="G403" s="10">
        <v>1</v>
      </c>
      <c r="H403" s="12">
        <v>2720.45</v>
      </c>
      <c r="I403" s="10">
        <v>0</v>
      </c>
      <c r="J403" s="1" t="s">
        <v>852</v>
      </c>
      <c r="K403" s="12">
        <v>0</v>
      </c>
      <c r="L403" s="12">
        <v>4936.3599999999997</v>
      </c>
      <c r="M403" s="12">
        <v>0</v>
      </c>
      <c r="N403" s="12">
        <v>0</v>
      </c>
      <c r="O403" s="12">
        <v>0</v>
      </c>
    </row>
    <row r="404" spans="1:15" ht="12.75" customHeight="1">
      <c r="A404" s="1" t="s">
        <v>418</v>
      </c>
      <c r="B404" s="1" t="s">
        <v>1327</v>
      </c>
      <c r="C404" s="1" t="s">
        <v>923</v>
      </c>
      <c r="D404" s="10">
        <v>1</v>
      </c>
      <c r="E404" s="11">
        <v>44531</v>
      </c>
      <c r="F404" s="1" t="s">
        <v>851</v>
      </c>
      <c r="G404" s="10">
        <v>1</v>
      </c>
      <c r="H404" s="12">
        <v>1895</v>
      </c>
      <c r="I404" s="10">
        <v>0</v>
      </c>
      <c r="J404" s="1" t="s">
        <v>852</v>
      </c>
      <c r="K404" s="12">
        <v>0</v>
      </c>
      <c r="L404" s="12">
        <v>2606.0700000000002</v>
      </c>
      <c r="M404" s="12">
        <v>0</v>
      </c>
      <c r="N404" s="12">
        <v>0</v>
      </c>
      <c r="O404" s="12">
        <v>0</v>
      </c>
    </row>
    <row r="405" spans="1:15" ht="12.75" customHeight="1">
      <c r="A405" s="1" t="s">
        <v>419</v>
      </c>
      <c r="B405" s="1" t="s">
        <v>1328</v>
      </c>
      <c r="C405" s="1" t="s">
        <v>866</v>
      </c>
      <c r="D405" s="10">
        <v>0</v>
      </c>
      <c r="E405" s="11">
        <v>44587</v>
      </c>
      <c r="F405" s="1" t="s">
        <v>851</v>
      </c>
      <c r="G405" s="10">
        <v>1</v>
      </c>
      <c r="H405" s="12">
        <v>2720.45</v>
      </c>
      <c r="I405" s="10">
        <v>0</v>
      </c>
      <c r="J405" s="1" t="s">
        <v>852</v>
      </c>
      <c r="K405" s="12">
        <v>0</v>
      </c>
      <c r="L405" s="12">
        <v>4341.32</v>
      </c>
      <c r="M405" s="12">
        <v>0</v>
      </c>
      <c r="N405" s="12">
        <v>0</v>
      </c>
      <c r="O405" s="12">
        <v>0</v>
      </c>
    </row>
    <row r="406" spans="1:15" ht="12.75" customHeight="1">
      <c r="A406" s="1" t="s">
        <v>420</v>
      </c>
      <c r="B406" s="1" t="s">
        <v>1329</v>
      </c>
      <c r="C406" s="1" t="s">
        <v>861</v>
      </c>
      <c r="D406" s="10">
        <v>0</v>
      </c>
      <c r="E406" s="11">
        <v>44532</v>
      </c>
      <c r="F406" s="1" t="s">
        <v>851</v>
      </c>
      <c r="G406" s="10">
        <v>1</v>
      </c>
      <c r="H406" s="12">
        <v>3533.05</v>
      </c>
      <c r="I406" s="10">
        <v>0</v>
      </c>
      <c r="J406" s="1" t="s">
        <v>852</v>
      </c>
      <c r="K406" s="12">
        <v>0</v>
      </c>
      <c r="L406" s="12">
        <v>4612.59</v>
      </c>
      <c r="M406" s="12">
        <v>0</v>
      </c>
      <c r="N406" s="12">
        <v>0</v>
      </c>
      <c r="O406" s="12">
        <v>0</v>
      </c>
    </row>
    <row r="407" spans="1:15" ht="12.75" customHeight="1">
      <c r="A407" s="1" t="s">
        <v>421</v>
      </c>
      <c r="B407" s="1" t="s">
        <v>1330</v>
      </c>
      <c r="C407" s="1" t="s">
        <v>866</v>
      </c>
      <c r="D407" s="10">
        <v>1</v>
      </c>
      <c r="E407" s="11">
        <v>44949</v>
      </c>
      <c r="F407" s="1" t="s">
        <v>851</v>
      </c>
      <c r="G407" s="10">
        <v>1</v>
      </c>
      <c r="H407" s="12">
        <v>2720.45</v>
      </c>
      <c r="I407" s="10">
        <v>0</v>
      </c>
      <c r="J407" s="1" t="s">
        <v>852</v>
      </c>
      <c r="K407" s="12">
        <v>0</v>
      </c>
      <c r="L407" s="12">
        <v>4635.0600000000004</v>
      </c>
      <c r="M407" s="12">
        <v>0</v>
      </c>
      <c r="N407" s="12">
        <v>0</v>
      </c>
      <c r="O407" s="12">
        <v>0</v>
      </c>
    </row>
    <row r="408" spans="1:15" ht="12.75" customHeight="1">
      <c r="A408" s="1" t="s">
        <v>422</v>
      </c>
      <c r="B408" s="1" t="s">
        <v>1331</v>
      </c>
      <c r="C408" s="1" t="s">
        <v>916</v>
      </c>
      <c r="D408" s="10">
        <v>0</v>
      </c>
      <c r="E408" s="11">
        <v>45642</v>
      </c>
      <c r="F408" s="1" t="s">
        <v>851</v>
      </c>
      <c r="G408" s="10">
        <v>1</v>
      </c>
      <c r="H408" s="12">
        <v>1895</v>
      </c>
      <c r="I408" s="10">
        <v>0</v>
      </c>
      <c r="J408" s="1" t="s">
        <v>852</v>
      </c>
      <c r="K408" s="12">
        <v>0</v>
      </c>
      <c r="L408" s="12">
        <v>192.6</v>
      </c>
      <c r="M408" s="12">
        <v>0</v>
      </c>
      <c r="N408" s="12">
        <v>0</v>
      </c>
      <c r="O408" s="12">
        <v>0</v>
      </c>
    </row>
    <row r="409" spans="1:15" ht="12.75" customHeight="1">
      <c r="A409" s="1" t="s">
        <v>423</v>
      </c>
      <c r="B409" s="1" t="s">
        <v>1332</v>
      </c>
      <c r="C409" s="1" t="s">
        <v>870</v>
      </c>
      <c r="D409" s="10">
        <v>0</v>
      </c>
      <c r="E409" s="11">
        <v>44532</v>
      </c>
      <c r="F409" s="1" t="s">
        <v>851</v>
      </c>
      <c r="G409" s="10">
        <v>1</v>
      </c>
      <c r="H409" s="12">
        <v>4198.96</v>
      </c>
      <c r="I409" s="10">
        <v>0</v>
      </c>
      <c r="J409" s="1" t="s">
        <v>852</v>
      </c>
      <c r="K409" s="12">
        <v>0</v>
      </c>
      <c r="L409" s="12">
        <v>5204.78</v>
      </c>
      <c r="M409" s="12">
        <v>0</v>
      </c>
      <c r="N409" s="12">
        <v>0</v>
      </c>
      <c r="O409" s="12">
        <v>0</v>
      </c>
    </row>
    <row r="410" spans="1:15" ht="12.75" customHeight="1">
      <c r="A410" s="1" t="s">
        <v>424</v>
      </c>
      <c r="B410" s="1" t="s">
        <v>1333</v>
      </c>
      <c r="C410" s="1" t="s">
        <v>863</v>
      </c>
      <c r="D410" s="10">
        <v>0</v>
      </c>
      <c r="E410" s="11">
        <v>45313</v>
      </c>
      <c r="F410" s="1" t="s">
        <v>851</v>
      </c>
      <c r="G410" s="10">
        <v>1</v>
      </c>
      <c r="H410" s="12">
        <v>2720.45</v>
      </c>
      <c r="I410" s="10">
        <v>0</v>
      </c>
      <c r="J410" s="1" t="s">
        <v>852</v>
      </c>
      <c r="K410" s="12">
        <v>0</v>
      </c>
      <c r="L410" s="12">
        <v>4069.57</v>
      </c>
      <c r="M410" s="12">
        <v>0</v>
      </c>
      <c r="N410" s="12">
        <v>0</v>
      </c>
      <c r="O410" s="12">
        <v>0</v>
      </c>
    </row>
    <row r="411" spans="1:15" ht="12.75" customHeight="1">
      <c r="A411" s="1" t="s">
        <v>425</v>
      </c>
      <c r="B411" s="1" t="s">
        <v>1334</v>
      </c>
      <c r="C411" s="1" t="s">
        <v>923</v>
      </c>
      <c r="D411" s="10">
        <v>1</v>
      </c>
      <c r="E411" s="11">
        <v>44531</v>
      </c>
      <c r="F411" s="1" t="s">
        <v>851</v>
      </c>
      <c r="G411" s="10">
        <v>1</v>
      </c>
      <c r="H411" s="12">
        <v>1895</v>
      </c>
      <c r="I411" s="10">
        <v>0</v>
      </c>
      <c r="J411" s="1" t="s">
        <v>852</v>
      </c>
      <c r="K411" s="12">
        <v>0</v>
      </c>
      <c r="L411" s="12">
        <v>2271.44</v>
      </c>
      <c r="M411" s="12">
        <v>0</v>
      </c>
      <c r="N411" s="12">
        <v>0</v>
      </c>
      <c r="O411" s="12">
        <v>0</v>
      </c>
    </row>
    <row r="412" spans="1:15" ht="12.75" customHeight="1">
      <c r="A412" s="1" t="s">
        <v>426</v>
      </c>
      <c r="B412" s="1" t="s">
        <v>1335</v>
      </c>
      <c r="C412" s="1" t="s">
        <v>866</v>
      </c>
      <c r="D412" s="10">
        <v>0</v>
      </c>
      <c r="E412" s="11">
        <v>44532</v>
      </c>
      <c r="F412" s="1" t="s">
        <v>851</v>
      </c>
      <c r="G412" s="10">
        <v>1</v>
      </c>
      <c r="H412" s="12">
        <v>2720.45</v>
      </c>
      <c r="I412" s="10">
        <v>0</v>
      </c>
      <c r="J412" s="1" t="s">
        <v>852</v>
      </c>
      <c r="K412" s="12">
        <v>0</v>
      </c>
      <c r="L412" s="12">
        <v>4932.6899999999996</v>
      </c>
      <c r="M412" s="12">
        <v>0</v>
      </c>
      <c r="N412" s="12">
        <v>0</v>
      </c>
      <c r="O412" s="12">
        <v>0</v>
      </c>
    </row>
    <row r="413" spans="1:15" ht="12.75" customHeight="1">
      <c r="A413" s="1" t="s">
        <v>427</v>
      </c>
      <c r="B413" s="1" t="s">
        <v>1336</v>
      </c>
      <c r="C413" s="1" t="s">
        <v>863</v>
      </c>
      <c r="D413" s="10">
        <v>0</v>
      </c>
      <c r="E413" s="11">
        <v>45355</v>
      </c>
      <c r="F413" s="1" t="s">
        <v>851</v>
      </c>
      <c r="G413" s="10">
        <v>1</v>
      </c>
      <c r="H413" s="12">
        <v>2720.45</v>
      </c>
      <c r="I413" s="10">
        <v>0</v>
      </c>
      <c r="J413" s="1" t="s">
        <v>852</v>
      </c>
      <c r="K413" s="12">
        <v>0</v>
      </c>
      <c r="L413" s="12">
        <v>3763.56</v>
      </c>
      <c r="M413" s="12">
        <v>0</v>
      </c>
      <c r="N413" s="12">
        <v>0</v>
      </c>
      <c r="O413" s="12">
        <v>0</v>
      </c>
    </row>
    <row r="414" spans="1:15" ht="12.75" customHeight="1">
      <c r="A414" s="1" t="s">
        <v>428</v>
      </c>
      <c r="B414" s="1" t="s">
        <v>1337</v>
      </c>
      <c r="C414" s="1" t="s">
        <v>866</v>
      </c>
      <c r="D414" s="10">
        <v>0</v>
      </c>
      <c r="E414" s="11">
        <v>45180</v>
      </c>
      <c r="F414" s="1" t="s">
        <v>851</v>
      </c>
      <c r="G414" s="10">
        <v>1</v>
      </c>
      <c r="H414" s="12">
        <v>2720.45</v>
      </c>
      <c r="I414" s="10">
        <v>0</v>
      </c>
      <c r="J414" s="1" t="s">
        <v>852</v>
      </c>
      <c r="K414" s="12">
        <v>0</v>
      </c>
      <c r="L414" s="12">
        <v>4058.92</v>
      </c>
      <c r="M414" s="12">
        <v>0</v>
      </c>
      <c r="N414" s="12">
        <v>0</v>
      </c>
      <c r="O414" s="12">
        <v>0</v>
      </c>
    </row>
    <row r="415" spans="1:15" ht="12.75" customHeight="1">
      <c r="A415" s="1" t="s">
        <v>429</v>
      </c>
      <c r="B415" s="1" t="s">
        <v>1338</v>
      </c>
      <c r="C415" s="1" t="s">
        <v>861</v>
      </c>
      <c r="D415" s="10">
        <v>0</v>
      </c>
      <c r="E415" s="11">
        <v>45293</v>
      </c>
      <c r="F415" s="1" t="s">
        <v>851</v>
      </c>
      <c r="G415" s="10">
        <v>1</v>
      </c>
      <c r="H415" s="12">
        <v>3533.05</v>
      </c>
      <c r="I415" s="10">
        <v>0</v>
      </c>
      <c r="J415" s="1" t="s">
        <v>852</v>
      </c>
      <c r="K415" s="12">
        <v>0</v>
      </c>
      <c r="L415" s="12">
        <v>4956.05</v>
      </c>
      <c r="M415" s="12">
        <v>0</v>
      </c>
      <c r="N415" s="12">
        <v>0</v>
      </c>
      <c r="O415" s="12">
        <v>0</v>
      </c>
    </row>
    <row r="416" spans="1:15" ht="12.75" customHeight="1">
      <c r="A416" s="1" t="s">
        <v>430</v>
      </c>
      <c r="B416" s="1" t="s">
        <v>1339</v>
      </c>
      <c r="C416" s="1" t="s">
        <v>909</v>
      </c>
      <c r="D416" s="10">
        <v>0</v>
      </c>
      <c r="E416" s="11">
        <v>44531</v>
      </c>
      <c r="F416" s="1" t="s">
        <v>851</v>
      </c>
      <c r="G416" s="10">
        <v>1</v>
      </c>
      <c r="H416" s="12">
        <v>4134.16</v>
      </c>
      <c r="I416" s="10">
        <v>0</v>
      </c>
      <c r="J416" s="1" t="s">
        <v>852</v>
      </c>
      <c r="K416" s="12">
        <v>0</v>
      </c>
      <c r="L416" s="12">
        <v>5254.57</v>
      </c>
      <c r="M416" s="12">
        <v>0</v>
      </c>
      <c r="N416" s="12">
        <v>0</v>
      </c>
      <c r="O416" s="12">
        <v>0</v>
      </c>
    </row>
    <row r="417" spans="1:15" ht="12.75" customHeight="1">
      <c r="A417" s="1" t="s">
        <v>431</v>
      </c>
      <c r="B417" s="1" t="s">
        <v>1340</v>
      </c>
      <c r="C417" s="1" t="s">
        <v>866</v>
      </c>
      <c r="D417" s="10">
        <v>1</v>
      </c>
      <c r="E417" s="11">
        <v>44531</v>
      </c>
      <c r="F417" s="1" t="s">
        <v>851</v>
      </c>
      <c r="G417" s="10">
        <v>1</v>
      </c>
      <c r="H417" s="12">
        <v>2720.45</v>
      </c>
      <c r="I417" s="10">
        <v>0</v>
      </c>
      <c r="J417" s="1" t="s">
        <v>852</v>
      </c>
      <c r="K417" s="12">
        <v>0</v>
      </c>
      <c r="L417" s="12">
        <v>3957.36</v>
      </c>
      <c r="M417" s="12">
        <v>0</v>
      </c>
      <c r="N417" s="12">
        <v>0</v>
      </c>
      <c r="O417" s="12">
        <v>0</v>
      </c>
    </row>
    <row r="418" spans="1:15" ht="12.75" customHeight="1">
      <c r="A418" s="1" t="s">
        <v>432</v>
      </c>
      <c r="B418" s="1" t="s">
        <v>1341</v>
      </c>
      <c r="C418" s="1" t="s">
        <v>863</v>
      </c>
      <c r="D418" s="10">
        <v>1</v>
      </c>
      <c r="E418" s="11">
        <v>45342</v>
      </c>
      <c r="F418" s="1" t="s">
        <v>851</v>
      </c>
      <c r="G418" s="10">
        <v>1</v>
      </c>
      <c r="H418" s="12">
        <v>2720.45</v>
      </c>
      <c r="I418" s="10">
        <v>0</v>
      </c>
      <c r="J418" s="1" t="s">
        <v>852</v>
      </c>
      <c r="K418" s="12">
        <v>0</v>
      </c>
      <c r="L418" s="12">
        <v>3939.33</v>
      </c>
      <c r="M418" s="12">
        <v>0</v>
      </c>
      <c r="N418" s="12">
        <v>0</v>
      </c>
      <c r="O418" s="12">
        <v>0</v>
      </c>
    </row>
    <row r="419" spans="1:15" ht="12.75" customHeight="1">
      <c r="A419" s="1" t="s">
        <v>433</v>
      </c>
      <c r="B419" s="1" t="s">
        <v>1342</v>
      </c>
      <c r="C419" s="1" t="s">
        <v>861</v>
      </c>
      <c r="D419" s="10">
        <v>0</v>
      </c>
      <c r="E419" s="11">
        <v>45084</v>
      </c>
      <c r="F419" s="1" t="s">
        <v>851</v>
      </c>
      <c r="G419" s="10">
        <v>1</v>
      </c>
      <c r="H419" s="12">
        <v>3533.05</v>
      </c>
      <c r="I419" s="10">
        <v>0</v>
      </c>
      <c r="J419" s="1" t="s">
        <v>852</v>
      </c>
      <c r="K419" s="12">
        <v>0</v>
      </c>
      <c r="L419" s="12">
        <v>4671.03</v>
      </c>
      <c r="M419" s="12">
        <v>0</v>
      </c>
      <c r="N419" s="12">
        <v>0</v>
      </c>
      <c r="O419" s="12">
        <v>0</v>
      </c>
    </row>
    <row r="420" spans="1:15" ht="12.75" customHeight="1">
      <c r="A420" s="1" t="s">
        <v>434</v>
      </c>
      <c r="B420" s="1" t="s">
        <v>1343</v>
      </c>
      <c r="C420" s="1" t="s">
        <v>863</v>
      </c>
      <c r="D420" s="10">
        <v>0</v>
      </c>
      <c r="E420" s="11">
        <v>45474</v>
      </c>
      <c r="F420" s="1" t="s">
        <v>851</v>
      </c>
      <c r="G420" s="10">
        <v>1</v>
      </c>
      <c r="H420" s="12">
        <v>2720.45</v>
      </c>
      <c r="I420" s="10">
        <v>0</v>
      </c>
      <c r="J420" s="1" t="s">
        <v>852</v>
      </c>
      <c r="K420" s="12">
        <v>0</v>
      </c>
      <c r="L420" s="12">
        <v>2466.8200000000002</v>
      </c>
      <c r="M420" s="12">
        <v>0</v>
      </c>
      <c r="N420" s="12">
        <v>0</v>
      </c>
      <c r="O420" s="12">
        <v>0</v>
      </c>
    </row>
    <row r="421" spans="1:15" ht="12.75" customHeight="1">
      <c r="A421" s="1" t="s">
        <v>435</v>
      </c>
      <c r="B421" s="1" t="s">
        <v>1344</v>
      </c>
      <c r="C421" s="1" t="s">
        <v>863</v>
      </c>
      <c r="D421" s="10">
        <v>2</v>
      </c>
      <c r="E421" s="11">
        <v>45342</v>
      </c>
      <c r="F421" s="1" t="s">
        <v>851</v>
      </c>
      <c r="G421" s="10">
        <v>1</v>
      </c>
      <c r="H421" s="12">
        <v>2720.45</v>
      </c>
      <c r="I421" s="10">
        <v>0</v>
      </c>
      <c r="J421" s="1" t="s">
        <v>852</v>
      </c>
      <c r="K421" s="12">
        <v>0</v>
      </c>
      <c r="L421" s="12">
        <v>4256.05</v>
      </c>
      <c r="M421" s="12">
        <v>0</v>
      </c>
      <c r="N421" s="12">
        <v>0</v>
      </c>
      <c r="O421" s="12">
        <v>0</v>
      </c>
    </row>
    <row r="422" spans="1:15" ht="12.75" customHeight="1">
      <c r="A422" s="1" t="s">
        <v>436</v>
      </c>
      <c r="B422" s="1" t="s">
        <v>1345</v>
      </c>
      <c r="C422" s="1" t="s">
        <v>863</v>
      </c>
      <c r="D422" s="10">
        <v>0</v>
      </c>
      <c r="E422" s="11">
        <v>45432</v>
      </c>
      <c r="F422" s="1" t="s">
        <v>851</v>
      </c>
      <c r="G422" s="10">
        <v>1</v>
      </c>
      <c r="H422" s="12">
        <v>2720.45</v>
      </c>
      <c r="I422" s="10">
        <v>0</v>
      </c>
      <c r="J422" s="1" t="s">
        <v>852</v>
      </c>
      <c r="K422" s="12">
        <v>0</v>
      </c>
      <c r="L422" s="12">
        <v>2732.17</v>
      </c>
      <c r="M422" s="12">
        <v>0</v>
      </c>
      <c r="N422" s="12">
        <v>0</v>
      </c>
      <c r="O422" s="12">
        <v>0</v>
      </c>
    </row>
    <row r="423" spans="1:15" ht="12.75" customHeight="1">
      <c r="A423" s="1" t="s">
        <v>437</v>
      </c>
      <c r="B423" s="1" t="s">
        <v>1346</v>
      </c>
      <c r="C423" s="1" t="s">
        <v>863</v>
      </c>
      <c r="D423" s="10">
        <v>1</v>
      </c>
      <c r="E423" s="11">
        <v>45404</v>
      </c>
      <c r="F423" s="1" t="s">
        <v>851</v>
      </c>
      <c r="G423" s="10">
        <v>1</v>
      </c>
      <c r="H423" s="12">
        <v>2720.45</v>
      </c>
      <c r="I423" s="10">
        <v>0</v>
      </c>
      <c r="J423" s="1" t="s">
        <v>852</v>
      </c>
      <c r="K423" s="12">
        <v>0</v>
      </c>
      <c r="L423" s="12">
        <v>3316.3</v>
      </c>
      <c r="M423" s="12">
        <v>0</v>
      </c>
      <c r="N423" s="12">
        <v>0</v>
      </c>
      <c r="O423" s="12">
        <v>0</v>
      </c>
    </row>
    <row r="424" spans="1:15" ht="12.75" customHeight="1">
      <c r="A424" s="1" t="s">
        <v>438</v>
      </c>
      <c r="B424" s="1" t="s">
        <v>1347</v>
      </c>
      <c r="C424" s="1" t="s">
        <v>863</v>
      </c>
      <c r="D424" s="10">
        <v>0</v>
      </c>
      <c r="E424" s="11">
        <v>45327</v>
      </c>
      <c r="F424" s="1" t="s">
        <v>851</v>
      </c>
      <c r="G424" s="10">
        <v>1</v>
      </c>
      <c r="H424" s="12">
        <v>2720.45</v>
      </c>
      <c r="I424" s="10">
        <v>0</v>
      </c>
      <c r="J424" s="1" t="s">
        <v>852</v>
      </c>
      <c r="K424" s="12">
        <v>0</v>
      </c>
      <c r="L424" s="12">
        <v>3873.48</v>
      </c>
      <c r="M424" s="12">
        <v>0</v>
      </c>
      <c r="N424" s="12">
        <v>0</v>
      </c>
      <c r="O424" s="12">
        <v>0</v>
      </c>
    </row>
    <row r="425" spans="1:15" ht="12.75" customHeight="1">
      <c r="A425" s="1" t="s">
        <v>439</v>
      </c>
      <c r="B425" s="1" t="s">
        <v>1348</v>
      </c>
      <c r="C425" s="1" t="s">
        <v>863</v>
      </c>
      <c r="D425" s="10">
        <v>2</v>
      </c>
      <c r="E425" s="11">
        <v>45607</v>
      </c>
      <c r="F425" s="1" t="s">
        <v>851</v>
      </c>
      <c r="G425" s="10">
        <v>1</v>
      </c>
      <c r="H425" s="12">
        <v>2720.45</v>
      </c>
      <c r="I425" s="10">
        <v>0</v>
      </c>
      <c r="J425" s="1" t="s">
        <v>852</v>
      </c>
      <c r="K425" s="12">
        <v>0</v>
      </c>
      <c r="L425" s="12">
        <v>1468.29</v>
      </c>
      <c r="M425" s="12">
        <v>0</v>
      </c>
      <c r="N425" s="12">
        <v>0</v>
      </c>
      <c r="O425" s="12">
        <v>0</v>
      </c>
    </row>
    <row r="426" spans="1:15" ht="12.75" customHeight="1">
      <c r="A426" s="1" t="s">
        <v>440</v>
      </c>
      <c r="B426" s="1" t="s">
        <v>1349</v>
      </c>
      <c r="C426" s="1" t="s">
        <v>927</v>
      </c>
      <c r="D426" s="10">
        <v>0</v>
      </c>
      <c r="E426" s="11">
        <v>44531</v>
      </c>
      <c r="F426" s="1" t="s">
        <v>851</v>
      </c>
      <c r="G426" s="10">
        <v>1</v>
      </c>
      <c r="H426" s="12">
        <v>8708.5400000000009</v>
      </c>
      <c r="I426" s="10">
        <v>0</v>
      </c>
      <c r="J426" s="1" t="s">
        <v>852</v>
      </c>
      <c r="K426" s="12">
        <v>0</v>
      </c>
      <c r="L426" s="12">
        <v>11329.55</v>
      </c>
      <c r="M426" s="12">
        <v>0</v>
      </c>
      <c r="N426" s="12">
        <v>0</v>
      </c>
      <c r="O426" s="12">
        <v>0</v>
      </c>
    </row>
    <row r="427" spans="1:15" ht="12.75" customHeight="1">
      <c r="A427" s="1" t="s">
        <v>441</v>
      </c>
      <c r="B427" s="1" t="s">
        <v>1350</v>
      </c>
      <c r="C427" s="1" t="s">
        <v>863</v>
      </c>
      <c r="D427" s="10">
        <v>1</v>
      </c>
      <c r="E427" s="11">
        <v>45474</v>
      </c>
      <c r="F427" s="1" t="s">
        <v>851</v>
      </c>
      <c r="G427" s="10">
        <v>1</v>
      </c>
      <c r="H427" s="12">
        <v>2720.45</v>
      </c>
      <c r="I427" s="10">
        <v>0</v>
      </c>
      <c r="J427" s="1" t="s">
        <v>852</v>
      </c>
      <c r="K427" s="12">
        <v>0</v>
      </c>
      <c r="L427" s="12">
        <v>2466.8200000000002</v>
      </c>
      <c r="M427" s="12">
        <v>0</v>
      </c>
      <c r="N427" s="12">
        <v>0</v>
      </c>
      <c r="O427" s="12">
        <v>0</v>
      </c>
    </row>
    <row r="428" spans="1:15" ht="12.75" customHeight="1">
      <c r="A428" s="1" t="s">
        <v>442</v>
      </c>
      <c r="B428" s="1" t="s">
        <v>1351</v>
      </c>
      <c r="C428" s="1" t="s">
        <v>866</v>
      </c>
      <c r="D428" s="10">
        <v>0</v>
      </c>
      <c r="E428" s="11">
        <v>44727</v>
      </c>
      <c r="F428" s="1" t="s">
        <v>851</v>
      </c>
      <c r="G428" s="10">
        <v>1</v>
      </c>
      <c r="H428" s="12">
        <v>2720.45</v>
      </c>
      <c r="I428" s="10">
        <v>0</v>
      </c>
      <c r="J428" s="1" t="s">
        <v>852</v>
      </c>
      <c r="K428" s="12">
        <v>0</v>
      </c>
      <c r="L428" s="12">
        <v>4341.32</v>
      </c>
      <c r="M428" s="12">
        <v>0</v>
      </c>
      <c r="N428" s="12">
        <v>0</v>
      </c>
      <c r="O428" s="12">
        <v>0</v>
      </c>
    </row>
    <row r="429" spans="1:15" ht="12.75" customHeight="1">
      <c r="A429" s="1" t="s">
        <v>443</v>
      </c>
      <c r="B429" s="1" t="s">
        <v>1352</v>
      </c>
      <c r="C429" s="1" t="s">
        <v>863</v>
      </c>
      <c r="D429" s="10">
        <v>2</v>
      </c>
      <c r="E429" s="11">
        <v>45264</v>
      </c>
      <c r="F429" s="1" t="s">
        <v>851</v>
      </c>
      <c r="G429" s="10">
        <v>1</v>
      </c>
      <c r="H429" s="12">
        <v>2720.45</v>
      </c>
      <c r="I429" s="10">
        <v>0</v>
      </c>
      <c r="J429" s="1" t="s">
        <v>852</v>
      </c>
      <c r="K429" s="12">
        <v>0</v>
      </c>
      <c r="L429" s="12">
        <v>4678.6000000000004</v>
      </c>
      <c r="M429" s="12">
        <v>0</v>
      </c>
      <c r="N429" s="12">
        <v>0</v>
      </c>
      <c r="O429" s="12">
        <v>0</v>
      </c>
    </row>
    <row r="430" spans="1:15" ht="12.75" customHeight="1">
      <c r="A430" s="1" t="s">
        <v>444</v>
      </c>
      <c r="B430" s="1" t="s">
        <v>1353</v>
      </c>
      <c r="C430" s="1" t="s">
        <v>866</v>
      </c>
      <c r="D430" s="10">
        <v>1</v>
      </c>
      <c r="E430" s="11">
        <v>44531</v>
      </c>
      <c r="F430" s="1" t="s">
        <v>851</v>
      </c>
      <c r="G430" s="10">
        <v>1</v>
      </c>
      <c r="H430" s="12">
        <v>2720.45</v>
      </c>
      <c r="I430" s="10">
        <v>0</v>
      </c>
      <c r="J430" s="1" t="s">
        <v>852</v>
      </c>
      <c r="K430" s="12">
        <v>0</v>
      </c>
      <c r="L430" s="12">
        <v>4422.93</v>
      </c>
      <c r="M430" s="12">
        <v>0</v>
      </c>
      <c r="N430" s="12">
        <v>0</v>
      </c>
      <c r="O430" s="12">
        <v>0</v>
      </c>
    </row>
    <row r="431" spans="1:15" ht="12.75" customHeight="1">
      <c r="A431" s="1" t="s">
        <v>445</v>
      </c>
      <c r="B431" s="1" t="s">
        <v>1354</v>
      </c>
      <c r="C431" s="1" t="s">
        <v>1355</v>
      </c>
      <c r="D431" s="10">
        <v>0</v>
      </c>
      <c r="E431" s="11">
        <v>44531</v>
      </c>
      <c r="F431" s="1" t="s">
        <v>851</v>
      </c>
      <c r="G431" s="10">
        <v>1</v>
      </c>
      <c r="H431" s="12">
        <v>7126.63</v>
      </c>
      <c r="I431" s="10">
        <v>0</v>
      </c>
      <c r="J431" s="1" t="s">
        <v>852</v>
      </c>
      <c r="K431" s="12">
        <v>0</v>
      </c>
      <c r="L431" s="12">
        <v>9530.66</v>
      </c>
      <c r="M431" s="12">
        <v>0</v>
      </c>
      <c r="N431" s="12">
        <v>0</v>
      </c>
      <c r="O431" s="12">
        <v>0</v>
      </c>
    </row>
    <row r="432" spans="1:15" ht="12.75" customHeight="1">
      <c r="A432" s="1" t="s">
        <v>446</v>
      </c>
      <c r="B432" s="1" t="s">
        <v>1356</v>
      </c>
      <c r="C432" s="1" t="s">
        <v>866</v>
      </c>
      <c r="D432" s="10">
        <v>0</v>
      </c>
      <c r="E432" s="11">
        <v>44991</v>
      </c>
      <c r="F432" s="1" t="s">
        <v>893</v>
      </c>
      <c r="G432" s="10">
        <v>1</v>
      </c>
      <c r="H432" s="12">
        <v>2720.45</v>
      </c>
      <c r="I432" s="10">
        <v>0</v>
      </c>
      <c r="J432" s="1" t="s">
        <v>852</v>
      </c>
      <c r="K432" s="12">
        <v>0</v>
      </c>
      <c r="L432" s="12">
        <v>4058.93</v>
      </c>
      <c r="M432" s="12">
        <v>0</v>
      </c>
      <c r="N432" s="12">
        <v>0</v>
      </c>
      <c r="O432" s="12">
        <v>0</v>
      </c>
    </row>
    <row r="433" spans="1:15" ht="12.75" customHeight="1">
      <c r="A433" s="1" t="s">
        <v>447</v>
      </c>
      <c r="B433" s="1" t="s">
        <v>1357</v>
      </c>
      <c r="C433" s="1" t="s">
        <v>866</v>
      </c>
      <c r="D433" s="10">
        <v>0</v>
      </c>
      <c r="E433" s="11">
        <v>44531</v>
      </c>
      <c r="F433" s="1" t="s">
        <v>851</v>
      </c>
      <c r="G433" s="10">
        <v>1</v>
      </c>
      <c r="H433" s="12">
        <v>2720.45</v>
      </c>
      <c r="I433" s="10">
        <v>0</v>
      </c>
      <c r="J433" s="1" t="s">
        <v>852</v>
      </c>
      <c r="K433" s="12">
        <v>0</v>
      </c>
      <c r="L433" s="12">
        <v>5007.8900000000003</v>
      </c>
      <c r="M433" s="12">
        <v>0</v>
      </c>
      <c r="N433" s="12">
        <v>0</v>
      </c>
      <c r="O433" s="12">
        <v>0</v>
      </c>
    </row>
    <row r="434" spans="1:15" ht="12.75" customHeight="1">
      <c r="A434" s="1" t="s">
        <v>448</v>
      </c>
      <c r="B434" s="1" t="s">
        <v>1358</v>
      </c>
      <c r="C434" s="1" t="s">
        <v>1359</v>
      </c>
      <c r="D434" s="10">
        <v>0</v>
      </c>
      <c r="E434" s="11">
        <v>44531</v>
      </c>
      <c r="F434" s="1" t="s">
        <v>851</v>
      </c>
      <c r="G434" s="10">
        <v>1</v>
      </c>
      <c r="H434" s="12">
        <v>3648.89</v>
      </c>
      <c r="I434" s="10">
        <v>0</v>
      </c>
      <c r="J434" s="1" t="s">
        <v>852</v>
      </c>
      <c r="K434" s="12">
        <v>0</v>
      </c>
      <c r="L434" s="12">
        <v>4291.41</v>
      </c>
      <c r="M434" s="12">
        <v>0</v>
      </c>
      <c r="N434" s="12">
        <v>0</v>
      </c>
      <c r="O434" s="12">
        <v>0</v>
      </c>
    </row>
    <row r="435" spans="1:15" ht="12.75" customHeight="1">
      <c r="A435" s="1" t="s">
        <v>449</v>
      </c>
      <c r="B435" s="1" t="s">
        <v>1360</v>
      </c>
      <c r="C435" s="1" t="s">
        <v>866</v>
      </c>
      <c r="D435" s="10">
        <v>0</v>
      </c>
      <c r="E435" s="11">
        <v>44597</v>
      </c>
      <c r="F435" s="1" t="s">
        <v>851</v>
      </c>
      <c r="G435" s="10">
        <v>1</v>
      </c>
      <c r="H435" s="12">
        <v>2720.45</v>
      </c>
      <c r="I435" s="10">
        <v>0</v>
      </c>
      <c r="J435" s="1" t="s">
        <v>852</v>
      </c>
      <c r="K435" s="12">
        <v>0</v>
      </c>
      <c r="L435" s="12">
        <v>4058.92</v>
      </c>
      <c r="M435" s="12">
        <v>0</v>
      </c>
      <c r="N435" s="12">
        <v>0</v>
      </c>
      <c r="O435" s="12">
        <v>0</v>
      </c>
    </row>
    <row r="436" spans="1:15" ht="12.75" customHeight="1">
      <c r="A436" s="1" t="s">
        <v>450</v>
      </c>
      <c r="B436" s="1" t="s">
        <v>1361</v>
      </c>
      <c r="C436" s="1" t="s">
        <v>866</v>
      </c>
      <c r="D436" s="10">
        <v>1</v>
      </c>
      <c r="E436" s="11">
        <v>45026</v>
      </c>
      <c r="F436" s="1" t="s">
        <v>851</v>
      </c>
      <c r="G436" s="10">
        <v>1</v>
      </c>
      <c r="H436" s="12">
        <v>2720.45</v>
      </c>
      <c r="I436" s="10">
        <v>0</v>
      </c>
      <c r="J436" s="1" t="s">
        <v>852</v>
      </c>
      <c r="K436" s="12">
        <v>0</v>
      </c>
      <c r="L436" s="12">
        <v>4058.92</v>
      </c>
      <c r="M436" s="12">
        <v>0</v>
      </c>
      <c r="N436" s="12">
        <v>0</v>
      </c>
      <c r="O436" s="12">
        <v>0</v>
      </c>
    </row>
    <row r="437" spans="1:15" ht="12.75" customHeight="1">
      <c r="A437" s="1" t="s">
        <v>451</v>
      </c>
      <c r="B437" s="1" t="s">
        <v>1362</v>
      </c>
      <c r="C437" s="1" t="s">
        <v>861</v>
      </c>
      <c r="D437" s="10">
        <v>0</v>
      </c>
      <c r="E437" s="11">
        <v>44589</v>
      </c>
      <c r="F437" s="1" t="s">
        <v>851</v>
      </c>
      <c r="G437" s="10">
        <v>1</v>
      </c>
      <c r="H437" s="12">
        <v>3533.05</v>
      </c>
      <c r="I437" s="10">
        <v>0</v>
      </c>
      <c r="J437" s="1" t="s">
        <v>852</v>
      </c>
      <c r="K437" s="12">
        <v>0</v>
      </c>
      <c r="L437" s="12">
        <v>4511.26</v>
      </c>
      <c r="M437" s="12">
        <v>0</v>
      </c>
      <c r="N437" s="12">
        <v>0</v>
      </c>
      <c r="O437" s="12">
        <v>0</v>
      </c>
    </row>
    <row r="438" spans="1:15" ht="12.75" customHeight="1">
      <c r="A438" s="1" t="s">
        <v>452</v>
      </c>
      <c r="B438" s="1" t="s">
        <v>1363</v>
      </c>
      <c r="C438" s="1" t="s">
        <v>919</v>
      </c>
      <c r="D438" s="10">
        <v>0</v>
      </c>
      <c r="E438" s="11">
        <v>45295</v>
      </c>
      <c r="F438" s="1" t="s">
        <v>851</v>
      </c>
      <c r="G438" s="10">
        <v>1</v>
      </c>
      <c r="H438" s="12">
        <v>995.98</v>
      </c>
      <c r="I438" s="10">
        <v>0</v>
      </c>
      <c r="J438" s="1" t="s">
        <v>852</v>
      </c>
      <c r="K438" s="12">
        <v>0</v>
      </c>
      <c r="L438" s="12">
        <v>1352.17</v>
      </c>
      <c r="M438" s="12">
        <v>0</v>
      </c>
      <c r="N438" s="12">
        <v>0</v>
      </c>
      <c r="O438" s="12">
        <v>0</v>
      </c>
    </row>
    <row r="439" spans="1:15" ht="12.75" customHeight="1">
      <c r="A439" s="1" t="s">
        <v>453</v>
      </c>
      <c r="B439" s="1" t="s">
        <v>1364</v>
      </c>
      <c r="C439" s="1" t="s">
        <v>863</v>
      </c>
      <c r="D439" s="10">
        <v>2</v>
      </c>
      <c r="E439" s="11">
        <v>45313</v>
      </c>
      <c r="F439" s="1" t="s">
        <v>851</v>
      </c>
      <c r="G439" s="10">
        <v>1</v>
      </c>
      <c r="H439" s="12">
        <v>2720.45</v>
      </c>
      <c r="I439" s="10">
        <v>0</v>
      </c>
      <c r="J439" s="1" t="s">
        <v>852</v>
      </c>
      <c r="K439" s="12">
        <v>0</v>
      </c>
      <c r="L439" s="12">
        <v>4243.2299999999996</v>
      </c>
      <c r="M439" s="12">
        <v>0</v>
      </c>
      <c r="N439" s="12">
        <v>0</v>
      </c>
      <c r="O439" s="12">
        <v>0</v>
      </c>
    </row>
    <row r="440" spans="1:15" ht="12.75" customHeight="1">
      <c r="A440" s="1" t="s">
        <v>454</v>
      </c>
      <c r="B440" s="1" t="s">
        <v>1365</v>
      </c>
      <c r="C440" s="1" t="s">
        <v>1366</v>
      </c>
      <c r="D440" s="10">
        <v>1</v>
      </c>
      <c r="E440" s="11">
        <v>45614</v>
      </c>
      <c r="F440" s="1" t="s">
        <v>851</v>
      </c>
      <c r="G440" s="10">
        <v>1</v>
      </c>
      <c r="H440" s="12">
        <v>4318.18</v>
      </c>
      <c r="I440" s="10">
        <v>0</v>
      </c>
      <c r="J440" s="1" t="s">
        <v>852</v>
      </c>
      <c r="K440" s="12">
        <v>0</v>
      </c>
      <c r="L440" s="12">
        <v>419.36</v>
      </c>
      <c r="M440" s="12">
        <v>0</v>
      </c>
      <c r="N440" s="12">
        <v>0</v>
      </c>
      <c r="O440" s="12">
        <v>0</v>
      </c>
    </row>
    <row r="441" spans="1:15" ht="12.75" customHeight="1">
      <c r="A441" s="1" t="s">
        <v>455</v>
      </c>
      <c r="B441" s="1" t="s">
        <v>1367</v>
      </c>
      <c r="C441" s="1" t="s">
        <v>919</v>
      </c>
      <c r="D441" s="10">
        <v>0</v>
      </c>
      <c r="E441" s="11">
        <v>45295</v>
      </c>
      <c r="F441" s="1" t="s">
        <v>851</v>
      </c>
      <c r="G441" s="10">
        <v>1</v>
      </c>
      <c r="H441" s="12">
        <v>995.98</v>
      </c>
      <c r="I441" s="10">
        <v>0</v>
      </c>
      <c r="J441" s="1" t="s">
        <v>852</v>
      </c>
      <c r="K441" s="12">
        <v>0</v>
      </c>
      <c r="L441" s="12">
        <v>1352.17</v>
      </c>
      <c r="M441" s="12">
        <v>0</v>
      </c>
      <c r="N441" s="12">
        <v>0</v>
      </c>
      <c r="O441" s="12">
        <v>0</v>
      </c>
    </row>
    <row r="442" spans="1:15" ht="12.75" customHeight="1">
      <c r="A442" s="1" t="s">
        <v>456</v>
      </c>
      <c r="B442" s="1" t="s">
        <v>1368</v>
      </c>
      <c r="C442" s="1" t="s">
        <v>856</v>
      </c>
      <c r="D442" s="10">
        <v>0</v>
      </c>
      <c r="E442" s="11">
        <v>45635</v>
      </c>
      <c r="F442" s="1" t="s">
        <v>851</v>
      </c>
      <c r="G442" s="10">
        <v>1</v>
      </c>
      <c r="H442" s="12">
        <v>4602.2700000000004</v>
      </c>
      <c r="I442" s="10">
        <v>0</v>
      </c>
      <c r="J442" s="1" t="s">
        <v>852</v>
      </c>
      <c r="K442" s="12">
        <v>0</v>
      </c>
      <c r="L442" s="12">
        <v>401.52</v>
      </c>
      <c r="M442" s="12">
        <v>0</v>
      </c>
      <c r="N442" s="12">
        <v>0</v>
      </c>
      <c r="O442" s="12">
        <v>0</v>
      </c>
    </row>
    <row r="443" spans="1:15" ht="12.75" customHeight="1">
      <c r="A443" s="1" t="s">
        <v>457</v>
      </c>
      <c r="B443" s="1" t="s">
        <v>1369</v>
      </c>
      <c r="C443" s="1" t="s">
        <v>870</v>
      </c>
      <c r="D443" s="10">
        <v>0</v>
      </c>
      <c r="E443" s="11">
        <v>45614</v>
      </c>
      <c r="F443" s="1" t="s">
        <v>851</v>
      </c>
      <c r="G443" s="10">
        <v>1</v>
      </c>
      <c r="H443" s="12">
        <v>4198.96</v>
      </c>
      <c r="I443" s="10">
        <v>0</v>
      </c>
      <c r="J443" s="1" t="s">
        <v>852</v>
      </c>
      <c r="K443" s="12">
        <v>0</v>
      </c>
      <c r="L443" s="12">
        <v>383.54</v>
      </c>
      <c r="M443" s="12">
        <v>0</v>
      </c>
      <c r="N443" s="12">
        <v>0</v>
      </c>
      <c r="O443" s="12">
        <v>0</v>
      </c>
    </row>
    <row r="444" spans="1:15" ht="12.75" customHeight="1">
      <c r="A444" s="1" t="s">
        <v>458</v>
      </c>
      <c r="B444" s="1" t="s">
        <v>1370</v>
      </c>
      <c r="C444" s="1" t="s">
        <v>870</v>
      </c>
      <c r="D444" s="10">
        <v>0</v>
      </c>
      <c r="E444" s="11">
        <v>44584</v>
      </c>
      <c r="F444" s="1" t="s">
        <v>851</v>
      </c>
      <c r="G444" s="10">
        <v>1</v>
      </c>
      <c r="H444" s="12">
        <v>4198.96</v>
      </c>
      <c r="I444" s="10">
        <v>0</v>
      </c>
      <c r="J444" s="1" t="s">
        <v>852</v>
      </c>
      <c r="K444" s="12">
        <v>0</v>
      </c>
      <c r="L444" s="12">
        <v>4678.3500000000004</v>
      </c>
      <c r="M444" s="12">
        <v>0</v>
      </c>
      <c r="N444" s="12">
        <v>0</v>
      </c>
      <c r="O444" s="12">
        <v>0</v>
      </c>
    </row>
    <row r="445" spans="1:15" ht="12.75" customHeight="1">
      <c r="A445" s="1" t="s">
        <v>459</v>
      </c>
      <c r="B445" s="1" t="s">
        <v>1371</v>
      </c>
      <c r="C445" s="1" t="s">
        <v>870</v>
      </c>
      <c r="D445" s="10">
        <v>0</v>
      </c>
      <c r="E445" s="11">
        <v>44531</v>
      </c>
      <c r="F445" s="1" t="s">
        <v>851</v>
      </c>
      <c r="G445" s="10">
        <v>1</v>
      </c>
      <c r="H445" s="12">
        <v>4198.96</v>
      </c>
      <c r="I445" s="10">
        <v>0</v>
      </c>
      <c r="J445" s="1" t="s">
        <v>852</v>
      </c>
      <c r="K445" s="12">
        <v>0</v>
      </c>
      <c r="L445" s="12">
        <v>5277.11</v>
      </c>
      <c r="M445" s="12">
        <v>0</v>
      </c>
      <c r="N445" s="12">
        <v>0</v>
      </c>
      <c r="O445" s="12">
        <v>0</v>
      </c>
    </row>
    <row r="446" spans="1:15" ht="12.75" customHeight="1">
      <c r="A446" s="1" t="s">
        <v>460</v>
      </c>
      <c r="B446" s="1" t="s">
        <v>1372</v>
      </c>
      <c r="C446" s="1" t="s">
        <v>1161</v>
      </c>
      <c r="D446" s="10">
        <v>0</v>
      </c>
      <c r="E446" s="11">
        <v>44593</v>
      </c>
      <c r="F446" s="1" t="s">
        <v>851</v>
      </c>
      <c r="G446" s="10">
        <v>1</v>
      </c>
      <c r="H446" s="12">
        <v>3533.05</v>
      </c>
      <c r="I446" s="10">
        <v>0</v>
      </c>
      <c r="J446" s="1" t="s">
        <v>852</v>
      </c>
      <c r="K446" s="12">
        <v>0</v>
      </c>
      <c r="L446" s="12">
        <v>4224.26</v>
      </c>
      <c r="M446" s="12">
        <v>0</v>
      </c>
      <c r="N446" s="12">
        <v>0</v>
      </c>
      <c r="O446" s="12">
        <v>0</v>
      </c>
    </row>
    <row r="447" spans="1:15" ht="12.75" customHeight="1">
      <c r="A447" s="1" t="s">
        <v>461</v>
      </c>
      <c r="B447" s="1" t="s">
        <v>1373</v>
      </c>
      <c r="C447" s="1" t="s">
        <v>878</v>
      </c>
      <c r="D447" s="10">
        <v>0</v>
      </c>
      <c r="E447" s="11">
        <v>45363</v>
      </c>
      <c r="F447" s="1" t="s">
        <v>851</v>
      </c>
      <c r="G447" s="10">
        <v>1</v>
      </c>
      <c r="H447" s="12">
        <v>1834.38</v>
      </c>
      <c r="I447" s="10">
        <v>0</v>
      </c>
      <c r="J447" s="1" t="s">
        <v>852</v>
      </c>
      <c r="K447" s="12">
        <v>0</v>
      </c>
      <c r="L447" s="12">
        <v>1872.05</v>
      </c>
      <c r="M447" s="12">
        <v>0</v>
      </c>
      <c r="N447" s="12">
        <v>0</v>
      </c>
      <c r="O447" s="12">
        <v>0</v>
      </c>
    </row>
    <row r="448" spans="1:15" ht="12.75" customHeight="1">
      <c r="A448" s="1" t="s">
        <v>462</v>
      </c>
      <c r="B448" s="1" t="s">
        <v>1374</v>
      </c>
      <c r="C448" s="1" t="s">
        <v>927</v>
      </c>
      <c r="D448" s="10">
        <v>0</v>
      </c>
      <c r="E448" s="11">
        <v>44532</v>
      </c>
      <c r="F448" s="1" t="s">
        <v>851</v>
      </c>
      <c r="G448" s="10">
        <v>1</v>
      </c>
      <c r="H448" s="12">
        <v>8708.5400000000009</v>
      </c>
      <c r="I448" s="10">
        <v>0</v>
      </c>
      <c r="J448" s="1" t="s">
        <v>852</v>
      </c>
      <c r="K448" s="12">
        <v>0</v>
      </c>
      <c r="L448" s="12">
        <v>11679.63</v>
      </c>
      <c r="M448" s="12">
        <v>0</v>
      </c>
      <c r="N448" s="12">
        <v>0</v>
      </c>
      <c r="O448" s="12">
        <v>0</v>
      </c>
    </row>
    <row r="449" spans="1:15" ht="12.75" customHeight="1">
      <c r="A449" s="1" t="s">
        <v>463</v>
      </c>
      <c r="B449" s="1" t="s">
        <v>1375</v>
      </c>
      <c r="C449" s="1" t="s">
        <v>863</v>
      </c>
      <c r="D449" s="10">
        <v>0</v>
      </c>
      <c r="E449" s="11">
        <v>45593</v>
      </c>
      <c r="F449" s="1" t="s">
        <v>851</v>
      </c>
      <c r="G449" s="10">
        <v>1</v>
      </c>
      <c r="H449" s="12">
        <v>2720.45</v>
      </c>
      <c r="I449" s="10">
        <v>0</v>
      </c>
      <c r="J449" s="1" t="s">
        <v>852</v>
      </c>
      <c r="K449" s="12">
        <v>0</v>
      </c>
      <c r="L449" s="12">
        <v>1452.48</v>
      </c>
      <c r="M449" s="12">
        <v>0</v>
      </c>
      <c r="N449" s="12">
        <v>0</v>
      </c>
      <c r="O449" s="12">
        <v>0</v>
      </c>
    </row>
    <row r="450" spans="1:15" ht="12.75" customHeight="1">
      <c r="A450" s="1" t="s">
        <v>464</v>
      </c>
      <c r="B450" s="1" t="s">
        <v>1376</v>
      </c>
      <c r="C450" s="1" t="s">
        <v>870</v>
      </c>
      <c r="D450" s="10">
        <v>0</v>
      </c>
      <c r="E450" s="11">
        <v>44714</v>
      </c>
      <c r="F450" s="1" t="s">
        <v>893</v>
      </c>
      <c r="G450" s="10">
        <v>1</v>
      </c>
      <c r="H450" s="12">
        <v>4198.96</v>
      </c>
      <c r="I450" s="10">
        <v>0</v>
      </c>
      <c r="J450" s="1" t="s">
        <v>852</v>
      </c>
      <c r="K450" s="12">
        <v>0</v>
      </c>
      <c r="L450" s="12">
        <v>4834.4799999999996</v>
      </c>
      <c r="M450" s="12">
        <v>0</v>
      </c>
      <c r="N450" s="12">
        <v>0</v>
      </c>
      <c r="O450" s="12">
        <v>0</v>
      </c>
    </row>
    <row r="451" spans="1:15" ht="12.75" customHeight="1">
      <c r="A451" s="1" t="s">
        <v>465</v>
      </c>
      <c r="B451" s="1" t="s">
        <v>1377</v>
      </c>
      <c r="C451" s="1" t="s">
        <v>1045</v>
      </c>
      <c r="D451" s="10">
        <v>2</v>
      </c>
      <c r="E451" s="11">
        <v>45271</v>
      </c>
      <c r="F451" s="1" t="s">
        <v>851</v>
      </c>
      <c r="G451" s="10">
        <v>1</v>
      </c>
      <c r="H451" s="12">
        <v>4117.38</v>
      </c>
      <c r="I451" s="10">
        <v>0</v>
      </c>
      <c r="J451" s="1" t="s">
        <v>852</v>
      </c>
      <c r="K451" s="12">
        <v>0</v>
      </c>
      <c r="L451" s="12">
        <v>6489.94</v>
      </c>
      <c r="M451" s="12">
        <v>0</v>
      </c>
      <c r="N451" s="12">
        <v>0</v>
      </c>
      <c r="O451" s="12">
        <v>0</v>
      </c>
    </row>
    <row r="452" spans="1:15" ht="12.75" customHeight="1">
      <c r="A452" s="1" t="s">
        <v>466</v>
      </c>
      <c r="B452" s="1" t="s">
        <v>1378</v>
      </c>
      <c r="C452" s="1" t="s">
        <v>866</v>
      </c>
      <c r="D452" s="10">
        <v>3</v>
      </c>
      <c r="E452" s="11">
        <v>44532</v>
      </c>
      <c r="F452" s="1" t="s">
        <v>851</v>
      </c>
      <c r="G452" s="10">
        <v>1</v>
      </c>
      <c r="H452" s="12">
        <v>2720.45</v>
      </c>
      <c r="I452" s="10">
        <v>0</v>
      </c>
      <c r="J452" s="1" t="s">
        <v>852</v>
      </c>
      <c r="K452" s="12">
        <v>0</v>
      </c>
      <c r="L452" s="12">
        <v>4989.83</v>
      </c>
      <c r="M452" s="12">
        <v>0</v>
      </c>
      <c r="N452" s="12">
        <v>0</v>
      </c>
      <c r="O452" s="12">
        <v>0</v>
      </c>
    </row>
    <row r="453" spans="1:15" ht="12.75" customHeight="1">
      <c r="A453" s="1" t="s">
        <v>467</v>
      </c>
      <c r="B453" s="1" t="s">
        <v>1379</v>
      </c>
      <c r="C453" s="1" t="s">
        <v>866</v>
      </c>
      <c r="D453" s="10">
        <v>0</v>
      </c>
      <c r="E453" s="11">
        <v>45096</v>
      </c>
      <c r="F453" s="1" t="s">
        <v>851</v>
      </c>
      <c r="G453" s="10">
        <v>1</v>
      </c>
      <c r="H453" s="12">
        <v>2720.45</v>
      </c>
      <c r="I453" s="10">
        <v>0</v>
      </c>
      <c r="J453" s="1" t="s">
        <v>852</v>
      </c>
      <c r="K453" s="12">
        <v>0</v>
      </c>
      <c r="L453" s="12">
        <v>4908.76</v>
      </c>
      <c r="M453" s="12">
        <v>0</v>
      </c>
      <c r="N453" s="12">
        <v>0</v>
      </c>
      <c r="O453" s="12">
        <v>0</v>
      </c>
    </row>
    <row r="454" spans="1:15" ht="12.75" customHeight="1">
      <c r="A454" s="1" t="s">
        <v>468</v>
      </c>
      <c r="B454" s="1" t="s">
        <v>1380</v>
      </c>
      <c r="C454" s="1" t="s">
        <v>866</v>
      </c>
      <c r="D454" s="10">
        <v>1</v>
      </c>
      <c r="E454" s="11">
        <v>44531</v>
      </c>
      <c r="F454" s="1" t="s">
        <v>851</v>
      </c>
      <c r="G454" s="10">
        <v>1</v>
      </c>
      <c r="H454" s="12">
        <v>2720.45</v>
      </c>
      <c r="I454" s="10">
        <v>0</v>
      </c>
      <c r="J454" s="1" t="s">
        <v>852</v>
      </c>
      <c r="K454" s="12">
        <v>0</v>
      </c>
      <c r="L454" s="12">
        <v>4171.83</v>
      </c>
      <c r="M454" s="12">
        <v>0</v>
      </c>
      <c r="N454" s="12">
        <v>0</v>
      </c>
      <c r="O454" s="12">
        <v>0</v>
      </c>
    </row>
    <row r="455" spans="1:15" ht="12.75" customHeight="1">
      <c r="A455" s="1" t="s">
        <v>469</v>
      </c>
      <c r="B455" s="1" t="s">
        <v>1381</v>
      </c>
      <c r="C455" s="1" t="s">
        <v>866</v>
      </c>
      <c r="D455" s="10">
        <v>1</v>
      </c>
      <c r="E455" s="11">
        <v>44594</v>
      </c>
      <c r="F455" s="1" t="s">
        <v>851</v>
      </c>
      <c r="G455" s="10">
        <v>1</v>
      </c>
      <c r="H455" s="12">
        <v>2720.45</v>
      </c>
      <c r="I455" s="10">
        <v>0</v>
      </c>
      <c r="J455" s="1" t="s">
        <v>852</v>
      </c>
      <c r="K455" s="12">
        <v>0</v>
      </c>
      <c r="L455" s="12">
        <v>4591.6400000000003</v>
      </c>
      <c r="M455" s="12">
        <v>0</v>
      </c>
      <c r="N455" s="12">
        <v>0</v>
      </c>
      <c r="O455" s="12">
        <v>0</v>
      </c>
    </row>
    <row r="456" spans="1:15" ht="12.75" customHeight="1">
      <c r="A456" s="1" t="s">
        <v>470</v>
      </c>
      <c r="B456" s="1" t="s">
        <v>1382</v>
      </c>
      <c r="C456" s="1" t="s">
        <v>863</v>
      </c>
      <c r="D456" s="10">
        <v>0</v>
      </c>
      <c r="E456" s="11">
        <v>45593</v>
      </c>
      <c r="F456" s="1" t="s">
        <v>851</v>
      </c>
      <c r="G456" s="10">
        <v>1</v>
      </c>
      <c r="H456" s="12">
        <v>2720.45</v>
      </c>
      <c r="I456" s="10">
        <v>0</v>
      </c>
      <c r="J456" s="1" t="s">
        <v>852</v>
      </c>
      <c r="K456" s="12">
        <v>0</v>
      </c>
      <c r="L456" s="12">
        <v>1487.91</v>
      </c>
      <c r="M456" s="12">
        <v>0</v>
      </c>
      <c r="N456" s="12">
        <v>0</v>
      </c>
      <c r="O456" s="12">
        <v>0</v>
      </c>
    </row>
    <row r="457" spans="1:15" ht="12.75" customHeight="1">
      <c r="A457" s="1" t="s">
        <v>471</v>
      </c>
      <c r="B457" s="1" t="s">
        <v>1383</v>
      </c>
      <c r="C457" s="1" t="s">
        <v>870</v>
      </c>
      <c r="D457" s="10">
        <v>0</v>
      </c>
      <c r="E457" s="11">
        <v>44578</v>
      </c>
      <c r="F457" s="1" t="s">
        <v>880</v>
      </c>
      <c r="G457" s="10">
        <v>1</v>
      </c>
      <c r="H457" s="12">
        <v>4198.96</v>
      </c>
      <c r="I457" s="10">
        <v>0</v>
      </c>
      <c r="J457" s="1" t="s">
        <v>852</v>
      </c>
      <c r="K457" s="12">
        <v>0</v>
      </c>
      <c r="L457" s="12">
        <v>4602.59</v>
      </c>
      <c r="M457" s="12">
        <v>0</v>
      </c>
      <c r="N457" s="12">
        <v>0</v>
      </c>
      <c r="O457" s="12">
        <v>0</v>
      </c>
    </row>
    <row r="458" spans="1:15" ht="12.75" customHeight="1">
      <c r="A458" s="1" t="s">
        <v>472</v>
      </c>
      <c r="B458" s="1" t="s">
        <v>1384</v>
      </c>
      <c r="C458" s="1" t="s">
        <v>866</v>
      </c>
      <c r="D458" s="10">
        <v>0</v>
      </c>
      <c r="E458" s="11">
        <v>44928</v>
      </c>
      <c r="F458" s="1" t="s">
        <v>851</v>
      </c>
      <c r="G458" s="10">
        <v>1</v>
      </c>
      <c r="H458" s="12">
        <v>2720.45</v>
      </c>
      <c r="I458" s="10">
        <v>0</v>
      </c>
      <c r="J458" s="1" t="s">
        <v>852</v>
      </c>
      <c r="K458" s="12">
        <v>0</v>
      </c>
      <c r="L458" s="12">
        <v>4058.92</v>
      </c>
      <c r="M458" s="12">
        <v>0</v>
      </c>
      <c r="N458" s="12">
        <v>0</v>
      </c>
      <c r="O458" s="12">
        <v>0</v>
      </c>
    </row>
    <row r="459" spans="1:15" ht="12.75" customHeight="1">
      <c r="A459" s="1" t="s">
        <v>473</v>
      </c>
      <c r="B459" s="1" t="s">
        <v>1385</v>
      </c>
      <c r="C459" s="1" t="s">
        <v>1386</v>
      </c>
      <c r="D459" s="10">
        <v>0</v>
      </c>
      <c r="E459" s="11">
        <v>44531</v>
      </c>
      <c r="F459" s="1" t="s">
        <v>851</v>
      </c>
      <c r="G459" s="10">
        <v>1</v>
      </c>
      <c r="H459" s="12">
        <v>13108.78</v>
      </c>
      <c r="I459" s="10">
        <v>0</v>
      </c>
      <c r="J459" s="1" t="s">
        <v>852</v>
      </c>
      <c r="K459" s="12">
        <v>0</v>
      </c>
      <c r="L459" s="12">
        <v>16406.2</v>
      </c>
      <c r="M459" s="12">
        <v>0</v>
      </c>
      <c r="N459" s="12">
        <v>0</v>
      </c>
      <c r="O459" s="12">
        <v>0</v>
      </c>
    </row>
    <row r="460" spans="1:15" ht="12.75" customHeight="1">
      <c r="A460" s="1" t="s">
        <v>474</v>
      </c>
      <c r="B460" s="1" t="s">
        <v>1387</v>
      </c>
      <c r="C460" s="1" t="s">
        <v>1388</v>
      </c>
      <c r="D460" s="10">
        <v>0</v>
      </c>
      <c r="E460" s="11">
        <v>45082</v>
      </c>
      <c r="F460" s="1" t="s">
        <v>851</v>
      </c>
      <c r="G460" s="10">
        <v>1</v>
      </c>
      <c r="H460" s="12">
        <v>14922.19</v>
      </c>
      <c r="I460" s="10">
        <v>0</v>
      </c>
      <c r="J460" s="1" t="s">
        <v>852</v>
      </c>
      <c r="K460" s="12">
        <v>0</v>
      </c>
      <c r="L460" s="12">
        <v>20683.45</v>
      </c>
      <c r="M460" s="12">
        <v>0</v>
      </c>
      <c r="N460" s="12">
        <v>0</v>
      </c>
      <c r="O460" s="12">
        <v>0</v>
      </c>
    </row>
    <row r="461" spans="1:15" ht="12.75" customHeight="1">
      <c r="A461" s="1" t="s">
        <v>475</v>
      </c>
      <c r="B461" s="1" t="s">
        <v>1389</v>
      </c>
      <c r="C461" s="1" t="s">
        <v>866</v>
      </c>
      <c r="D461" s="10">
        <v>0</v>
      </c>
      <c r="E461" s="11">
        <v>44729</v>
      </c>
      <c r="F461" s="1" t="s">
        <v>893</v>
      </c>
      <c r="G461" s="10">
        <v>1</v>
      </c>
      <c r="H461" s="12">
        <v>2720.45</v>
      </c>
      <c r="I461" s="10">
        <v>0</v>
      </c>
      <c r="J461" s="1" t="s">
        <v>852</v>
      </c>
      <c r="K461" s="12">
        <v>0</v>
      </c>
      <c r="L461" s="12">
        <v>4341.32</v>
      </c>
      <c r="M461" s="12">
        <v>0</v>
      </c>
      <c r="N461" s="12">
        <v>0</v>
      </c>
      <c r="O461" s="12">
        <v>0</v>
      </c>
    </row>
    <row r="462" spans="1:15" ht="12.75" customHeight="1">
      <c r="A462" s="1" t="s">
        <v>476</v>
      </c>
      <c r="B462" s="1" t="s">
        <v>1390</v>
      </c>
      <c r="C462" s="1" t="s">
        <v>866</v>
      </c>
      <c r="D462" s="10">
        <v>1</v>
      </c>
      <c r="E462" s="11">
        <v>45084</v>
      </c>
      <c r="F462" s="1" t="s">
        <v>880</v>
      </c>
      <c r="G462" s="10">
        <v>1</v>
      </c>
      <c r="H462" s="12">
        <v>2720.45</v>
      </c>
      <c r="I462" s="10">
        <v>0</v>
      </c>
      <c r="J462" s="1" t="s">
        <v>852</v>
      </c>
      <c r="K462" s="12">
        <v>0</v>
      </c>
      <c r="L462" s="12">
        <v>4058.92</v>
      </c>
      <c r="M462" s="12">
        <v>0</v>
      </c>
      <c r="N462" s="12">
        <v>0</v>
      </c>
      <c r="O462" s="12">
        <v>0</v>
      </c>
    </row>
    <row r="463" spans="1:15" ht="12.75" customHeight="1">
      <c r="A463" s="1" t="s">
        <v>477</v>
      </c>
      <c r="B463" s="1" t="s">
        <v>1391</v>
      </c>
      <c r="C463" s="1" t="s">
        <v>878</v>
      </c>
      <c r="D463" s="10">
        <v>0</v>
      </c>
      <c r="E463" s="11">
        <v>45145</v>
      </c>
      <c r="F463" s="1" t="s">
        <v>880</v>
      </c>
      <c r="G463" s="10">
        <v>1</v>
      </c>
      <c r="H463" s="12">
        <v>1834.38</v>
      </c>
      <c r="I463" s="10">
        <v>0</v>
      </c>
      <c r="J463" s="1" t="s">
        <v>852</v>
      </c>
      <c r="K463" s="12">
        <v>0</v>
      </c>
      <c r="L463" s="12">
        <v>2246.46</v>
      </c>
      <c r="M463" s="12">
        <v>0</v>
      </c>
      <c r="N463" s="12">
        <v>0</v>
      </c>
      <c r="O463" s="12">
        <v>0</v>
      </c>
    </row>
    <row r="464" spans="1:15" ht="12.75" customHeight="1">
      <c r="A464" s="1" t="s">
        <v>478</v>
      </c>
      <c r="B464" s="1" t="s">
        <v>1392</v>
      </c>
      <c r="C464" s="1" t="s">
        <v>863</v>
      </c>
      <c r="D464" s="10">
        <v>0</v>
      </c>
      <c r="E464" s="11">
        <v>45293</v>
      </c>
      <c r="F464" s="1" t="s">
        <v>851</v>
      </c>
      <c r="G464" s="10">
        <v>1</v>
      </c>
      <c r="H464" s="12">
        <v>2720.45</v>
      </c>
      <c r="I464" s="10">
        <v>0</v>
      </c>
      <c r="J464" s="1" t="s">
        <v>852</v>
      </c>
      <c r="K464" s="12">
        <v>0</v>
      </c>
      <c r="L464" s="12">
        <v>4940.8599999999997</v>
      </c>
      <c r="M464" s="12">
        <v>0</v>
      </c>
      <c r="N464" s="12">
        <v>0</v>
      </c>
      <c r="O464" s="12">
        <v>0</v>
      </c>
    </row>
    <row r="465" spans="1:15" ht="12.75" customHeight="1">
      <c r="A465" s="1" t="s">
        <v>479</v>
      </c>
      <c r="B465" s="1" t="s">
        <v>1393</v>
      </c>
      <c r="C465" s="1" t="s">
        <v>942</v>
      </c>
      <c r="D465" s="10">
        <v>3</v>
      </c>
      <c r="E465" s="11">
        <v>44531</v>
      </c>
      <c r="F465" s="1" t="s">
        <v>851</v>
      </c>
      <c r="G465" s="10">
        <v>1</v>
      </c>
      <c r="H465" s="12">
        <v>4318.17</v>
      </c>
      <c r="I465" s="10">
        <v>0</v>
      </c>
      <c r="J465" s="1" t="s">
        <v>852</v>
      </c>
      <c r="K465" s="12">
        <v>0</v>
      </c>
      <c r="L465" s="12">
        <v>5618.25</v>
      </c>
      <c r="M465" s="12">
        <v>0</v>
      </c>
      <c r="N465" s="12">
        <v>0</v>
      </c>
      <c r="O465" s="12">
        <v>0</v>
      </c>
    </row>
    <row r="466" spans="1:15" ht="12.75" customHeight="1">
      <c r="A466" s="1" t="s">
        <v>480</v>
      </c>
      <c r="B466" s="1" t="s">
        <v>1394</v>
      </c>
      <c r="C466" s="1" t="s">
        <v>870</v>
      </c>
      <c r="D466" s="10">
        <v>0</v>
      </c>
      <c r="E466" s="11">
        <v>44532</v>
      </c>
      <c r="F466" s="1" t="s">
        <v>851</v>
      </c>
      <c r="G466" s="10">
        <v>1</v>
      </c>
      <c r="H466" s="12">
        <v>4198.96</v>
      </c>
      <c r="I466" s="10">
        <v>0</v>
      </c>
      <c r="J466" s="1" t="s">
        <v>852</v>
      </c>
      <c r="K466" s="12">
        <v>0</v>
      </c>
      <c r="L466" s="12">
        <v>5006.22</v>
      </c>
      <c r="M466" s="12">
        <v>0</v>
      </c>
      <c r="N466" s="12">
        <v>0</v>
      </c>
      <c r="O466" s="12">
        <v>0</v>
      </c>
    </row>
    <row r="467" spans="1:15" ht="12.75" customHeight="1">
      <c r="A467" s="1" t="s">
        <v>481</v>
      </c>
      <c r="B467" s="1" t="s">
        <v>1395</v>
      </c>
      <c r="C467" s="1" t="s">
        <v>861</v>
      </c>
      <c r="D467" s="10">
        <v>1</v>
      </c>
      <c r="E467" s="11">
        <v>44531</v>
      </c>
      <c r="F467" s="1" t="s">
        <v>851</v>
      </c>
      <c r="G467" s="10">
        <v>1</v>
      </c>
      <c r="H467" s="12">
        <v>3533.05</v>
      </c>
      <c r="I467" s="10">
        <v>0</v>
      </c>
      <c r="J467" s="1" t="s">
        <v>852</v>
      </c>
      <c r="K467" s="12">
        <v>0</v>
      </c>
      <c r="L467" s="12">
        <v>5049.59</v>
      </c>
      <c r="M467" s="12">
        <v>0</v>
      </c>
      <c r="N467" s="12">
        <v>0</v>
      </c>
      <c r="O467" s="12">
        <v>0</v>
      </c>
    </row>
    <row r="468" spans="1:15" ht="12.75" customHeight="1">
      <c r="A468" s="1" t="s">
        <v>482</v>
      </c>
      <c r="B468" s="1" t="s">
        <v>1396</v>
      </c>
      <c r="C468" s="1" t="s">
        <v>861</v>
      </c>
      <c r="D468" s="10">
        <v>1</v>
      </c>
      <c r="E468" s="11">
        <v>44609</v>
      </c>
      <c r="F468" s="1" t="s">
        <v>893</v>
      </c>
      <c r="G468" s="10">
        <v>1</v>
      </c>
      <c r="H468" s="12">
        <v>3533.05</v>
      </c>
      <c r="I468" s="10">
        <v>0</v>
      </c>
      <c r="J468" s="1" t="s">
        <v>852</v>
      </c>
      <c r="K468" s="12">
        <v>0</v>
      </c>
      <c r="L468" s="12">
        <v>4959.8</v>
      </c>
      <c r="M468" s="12">
        <v>0</v>
      </c>
      <c r="N468" s="12">
        <v>0</v>
      </c>
      <c r="O468" s="12">
        <v>0</v>
      </c>
    </row>
    <row r="469" spans="1:15" ht="12.75" customHeight="1">
      <c r="A469" s="1" t="s">
        <v>483</v>
      </c>
      <c r="B469" s="1" t="s">
        <v>1397</v>
      </c>
      <c r="C469" s="1" t="s">
        <v>872</v>
      </c>
      <c r="D469" s="10">
        <v>0</v>
      </c>
      <c r="E469" s="11">
        <v>45068</v>
      </c>
      <c r="F469" s="1" t="s">
        <v>851</v>
      </c>
      <c r="G469" s="10">
        <v>1</v>
      </c>
      <c r="H469" s="12">
        <v>1834.38</v>
      </c>
      <c r="I469" s="10">
        <v>0</v>
      </c>
      <c r="J469" s="1" t="s">
        <v>852</v>
      </c>
      <c r="K469" s="12">
        <v>0</v>
      </c>
      <c r="L469" s="12">
        <v>2246.46</v>
      </c>
      <c r="M469" s="12">
        <v>0</v>
      </c>
      <c r="N469" s="12">
        <v>0</v>
      </c>
      <c r="O469" s="12">
        <v>0</v>
      </c>
    </row>
    <row r="470" spans="1:15" ht="12.75" customHeight="1">
      <c r="A470" s="1" t="s">
        <v>485</v>
      </c>
      <c r="B470" s="1" t="s">
        <v>1400</v>
      </c>
      <c r="C470" s="1" t="s">
        <v>1047</v>
      </c>
      <c r="D470" s="10">
        <v>0</v>
      </c>
      <c r="E470" s="11">
        <v>44531</v>
      </c>
      <c r="F470" s="1" t="s">
        <v>851</v>
      </c>
      <c r="G470" s="10">
        <v>1</v>
      </c>
      <c r="H470" s="12">
        <v>2031.5</v>
      </c>
      <c r="I470" s="10">
        <v>0</v>
      </c>
      <c r="J470" s="1" t="s">
        <v>852</v>
      </c>
      <c r="K470" s="12">
        <v>0</v>
      </c>
      <c r="L470" s="12">
        <v>2518.0300000000002</v>
      </c>
      <c r="M470" s="12">
        <v>0</v>
      </c>
      <c r="N470" s="12">
        <v>0</v>
      </c>
      <c r="O470" s="12">
        <v>0</v>
      </c>
    </row>
    <row r="471" spans="1:15" ht="12.75" customHeight="1">
      <c r="A471" s="1" t="s">
        <v>486</v>
      </c>
      <c r="B471" s="1" t="s">
        <v>1401</v>
      </c>
      <c r="C471" s="1" t="s">
        <v>870</v>
      </c>
      <c r="D471" s="10">
        <v>0</v>
      </c>
      <c r="E471" s="11">
        <v>45250</v>
      </c>
      <c r="F471" s="1" t="s">
        <v>851</v>
      </c>
      <c r="G471" s="10">
        <v>1</v>
      </c>
      <c r="H471" s="12">
        <v>4198.96</v>
      </c>
      <c r="I471" s="10">
        <v>0</v>
      </c>
      <c r="J471" s="1" t="s">
        <v>852</v>
      </c>
      <c r="K471" s="12">
        <v>0</v>
      </c>
      <c r="L471" s="12">
        <v>4602.59</v>
      </c>
      <c r="M471" s="12">
        <v>0</v>
      </c>
      <c r="N471" s="12">
        <v>0</v>
      </c>
      <c r="O471" s="12">
        <v>0</v>
      </c>
    </row>
    <row r="472" spans="1:15" ht="12.75" customHeight="1">
      <c r="A472" s="1" t="s">
        <v>487</v>
      </c>
      <c r="B472" s="1" t="s">
        <v>1402</v>
      </c>
      <c r="C472" s="1" t="s">
        <v>863</v>
      </c>
      <c r="D472" s="10">
        <v>4</v>
      </c>
      <c r="E472" s="11">
        <v>45418</v>
      </c>
      <c r="F472" s="1" t="s">
        <v>851</v>
      </c>
      <c r="G472" s="10">
        <v>1</v>
      </c>
      <c r="H472" s="12">
        <v>2720.45</v>
      </c>
      <c r="I472" s="10">
        <v>0</v>
      </c>
      <c r="J472" s="1" t="s">
        <v>852</v>
      </c>
      <c r="K472" s="12">
        <v>0</v>
      </c>
      <c r="L472" s="12">
        <v>2997.52</v>
      </c>
      <c r="M472" s="12">
        <v>0</v>
      </c>
      <c r="N472" s="12">
        <v>0</v>
      </c>
      <c r="O472" s="12">
        <v>0</v>
      </c>
    </row>
    <row r="473" spans="1:15" ht="12.75" customHeight="1">
      <c r="A473" s="1" t="s">
        <v>488</v>
      </c>
      <c r="B473" s="1" t="s">
        <v>1403</v>
      </c>
      <c r="C473" s="1" t="s">
        <v>866</v>
      </c>
      <c r="D473" s="10">
        <v>1</v>
      </c>
      <c r="E473" s="11">
        <v>44586</v>
      </c>
      <c r="F473" s="1" t="s">
        <v>851</v>
      </c>
      <c r="G473" s="10">
        <v>1</v>
      </c>
      <c r="H473" s="12">
        <v>2720.45</v>
      </c>
      <c r="I473" s="10">
        <v>0</v>
      </c>
      <c r="J473" s="1" t="s">
        <v>852</v>
      </c>
      <c r="K473" s="12">
        <v>0</v>
      </c>
      <c r="L473" s="12">
        <v>4341.49</v>
      </c>
      <c r="M473" s="12">
        <v>0</v>
      </c>
      <c r="N473" s="12">
        <v>0</v>
      </c>
      <c r="O473" s="12">
        <v>0</v>
      </c>
    </row>
    <row r="474" spans="1:15" ht="12.75" customHeight="1">
      <c r="A474" s="1" t="s">
        <v>489</v>
      </c>
      <c r="B474" s="1" t="s">
        <v>1404</v>
      </c>
      <c r="C474" s="1" t="s">
        <v>866</v>
      </c>
      <c r="D474" s="10">
        <v>1</v>
      </c>
      <c r="E474" s="11">
        <v>44532</v>
      </c>
      <c r="F474" s="1" t="s">
        <v>851</v>
      </c>
      <c r="G474" s="10">
        <v>1</v>
      </c>
      <c r="H474" s="12">
        <v>2720.45</v>
      </c>
      <c r="I474" s="10">
        <v>0</v>
      </c>
      <c r="J474" s="1" t="s">
        <v>852</v>
      </c>
      <c r="K474" s="12">
        <v>0</v>
      </c>
      <c r="L474" s="12">
        <v>4961.26</v>
      </c>
      <c r="M474" s="12">
        <v>0</v>
      </c>
      <c r="N474" s="12">
        <v>0</v>
      </c>
      <c r="O474" s="12">
        <v>0</v>
      </c>
    </row>
    <row r="475" spans="1:15" ht="12.75" customHeight="1">
      <c r="A475" s="1" t="s">
        <v>491</v>
      </c>
      <c r="B475" s="1" t="s">
        <v>1406</v>
      </c>
      <c r="C475" s="1" t="s">
        <v>863</v>
      </c>
      <c r="D475" s="10">
        <v>3</v>
      </c>
      <c r="E475" s="11">
        <v>45342</v>
      </c>
      <c r="F475" s="1" t="s">
        <v>851</v>
      </c>
      <c r="G475" s="10">
        <v>1</v>
      </c>
      <c r="H475" s="12">
        <v>2720.45</v>
      </c>
      <c r="I475" s="10">
        <v>0</v>
      </c>
      <c r="J475" s="1" t="s">
        <v>852</v>
      </c>
      <c r="K475" s="12">
        <v>0</v>
      </c>
      <c r="L475" s="12">
        <v>3528.22</v>
      </c>
      <c r="M475" s="12">
        <v>0</v>
      </c>
      <c r="N475" s="12">
        <v>0</v>
      </c>
      <c r="O475" s="12">
        <v>0</v>
      </c>
    </row>
    <row r="476" spans="1:15" ht="12.75" customHeight="1">
      <c r="A476" s="1" t="s">
        <v>492</v>
      </c>
      <c r="B476" s="1" t="s">
        <v>1407</v>
      </c>
      <c r="C476" s="1" t="s">
        <v>866</v>
      </c>
      <c r="D476" s="10">
        <v>0</v>
      </c>
      <c r="E476" s="11">
        <v>44970</v>
      </c>
      <c r="F476" s="1" t="s">
        <v>851</v>
      </c>
      <c r="G476" s="10">
        <v>1</v>
      </c>
      <c r="H476" s="12">
        <v>2720.45</v>
      </c>
      <c r="I476" s="10">
        <v>0</v>
      </c>
      <c r="J476" s="1" t="s">
        <v>852</v>
      </c>
      <c r="K476" s="12">
        <v>0</v>
      </c>
      <c r="L476" s="12">
        <v>4341.32</v>
      </c>
      <c r="M476" s="12">
        <v>0</v>
      </c>
      <c r="N476" s="12">
        <v>0</v>
      </c>
      <c r="O476" s="12">
        <v>0</v>
      </c>
    </row>
    <row r="477" spans="1:15" ht="12.75" customHeight="1">
      <c r="A477" s="1" t="s">
        <v>493</v>
      </c>
      <c r="B477" s="1" t="s">
        <v>1408</v>
      </c>
      <c r="C477" s="1" t="s">
        <v>861</v>
      </c>
      <c r="D477" s="10">
        <v>2</v>
      </c>
      <c r="E477" s="11">
        <v>44532</v>
      </c>
      <c r="F477" s="1" t="s">
        <v>893</v>
      </c>
      <c r="G477" s="10">
        <v>1</v>
      </c>
      <c r="H477" s="12">
        <v>3533.05</v>
      </c>
      <c r="I477" s="10">
        <v>0</v>
      </c>
      <c r="J477" s="1" t="s">
        <v>852</v>
      </c>
      <c r="K477" s="12">
        <v>0</v>
      </c>
      <c r="L477" s="12">
        <v>4761.71</v>
      </c>
      <c r="M477" s="12">
        <v>0</v>
      </c>
      <c r="N477" s="12">
        <v>0</v>
      </c>
      <c r="O477" s="12">
        <v>0</v>
      </c>
    </row>
    <row r="478" spans="1:15" ht="12.75" customHeight="1">
      <c r="A478" s="1" t="s">
        <v>494</v>
      </c>
      <c r="B478" s="1" t="s">
        <v>1409</v>
      </c>
      <c r="C478" s="1" t="s">
        <v>870</v>
      </c>
      <c r="D478" s="10">
        <v>0</v>
      </c>
      <c r="E478" s="11">
        <v>44532</v>
      </c>
      <c r="F478" s="1" t="s">
        <v>851</v>
      </c>
      <c r="G478" s="10">
        <v>1</v>
      </c>
      <c r="H478" s="12">
        <v>4198.96</v>
      </c>
      <c r="I478" s="10">
        <v>0</v>
      </c>
      <c r="J478" s="1" t="s">
        <v>852</v>
      </c>
      <c r="K478" s="12">
        <v>0</v>
      </c>
      <c r="L478" s="12">
        <v>5621.88</v>
      </c>
      <c r="M478" s="12">
        <v>0</v>
      </c>
      <c r="N478" s="12">
        <v>0</v>
      </c>
      <c r="O478" s="12">
        <v>0</v>
      </c>
    </row>
    <row r="479" spans="1:15" ht="12.75" customHeight="1">
      <c r="A479" s="1" t="s">
        <v>495</v>
      </c>
      <c r="B479" s="1" t="s">
        <v>1410</v>
      </c>
      <c r="C479" s="1" t="s">
        <v>863</v>
      </c>
      <c r="D479" s="10">
        <v>0</v>
      </c>
      <c r="E479" s="11">
        <v>45363</v>
      </c>
      <c r="F479" s="1" t="s">
        <v>851</v>
      </c>
      <c r="G479" s="10">
        <v>1</v>
      </c>
      <c r="H479" s="12">
        <v>2720.45</v>
      </c>
      <c r="I479" s="10">
        <v>0</v>
      </c>
      <c r="J479" s="1" t="s">
        <v>852</v>
      </c>
      <c r="K479" s="12">
        <v>0</v>
      </c>
      <c r="L479" s="12">
        <v>3528.22</v>
      </c>
      <c r="M479" s="12">
        <v>0</v>
      </c>
      <c r="N479" s="12">
        <v>0</v>
      </c>
      <c r="O479" s="12">
        <v>0</v>
      </c>
    </row>
    <row r="480" spans="1:15" ht="12.75" customHeight="1">
      <c r="A480" s="1" t="s">
        <v>496</v>
      </c>
      <c r="B480" s="1" t="s">
        <v>1411</v>
      </c>
      <c r="C480" s="1" t="s">
        <v>866</v>
      </c>
      <c r="D480" s="10">
        <v>0</v>
      </c>
      <c r="E480" s="11">
        <v>44991</v>
      </c>
      <c r="F480" s="1" t="s">
        <v>851</v>
      </c>
      <c r="G480" s="10">
        <v>1</v>
      </c>
      <c r="H480" s="12">
        <v>2720.45</v>
      </c>
      <c r="I480" s="10">
        <v>0</v>
      </c>
      <c r="J480" s="1" t="s">
        <v>852</v>
      </c>
      <c r="K480" s="12">
        <v>0</v>
      </c>
      <c r="L480" s="12">
        <v>4599.22</v>
      </c>
      <c r="M480" s="12">
        <v>0</v>
      </c>
      <c r="N480" s="12">
        <v>0</v>
      </c>
      <c r="O480" s="12">
        <v>0</v>
      </c>
    </row>
    <row r="481" spans="1:15" ht="12.75" customHeight="1">
      <c r="A481" s="1" t="s">
        <v>497</v>
      </c>
      <c r="B481" s="1" t="s">
        <v>1412</v>
      </c>
      <c r="C481" s="1" t="s">
        <v>878</v>
      </c>
      <c r="D481" s="10">
        <v>0</v>
      </c>
      <c r="E481" s="11">
        <v>45264</v>
      </c>
      <c r="F481" s="1" t="s">
        <v>880</v>
      </c>
      <c r="G481" s="10">
        <v>1</v>
      </c>
      <c r="H481" s="12">
        <v>1683.15</v>
      </c>
      <c r="I481" s="10">
        <v>0</v>
      </c>
      <c r="J481" s="1" t="s">
        <v>852</v>
      </c>
      <c r="K481" s="12">
        <v>0</v>
      </c>
      <c r="L481" s="12">
        <v>2085.15</v>
      </c>
      <c r="M481" s="12">
        <v>0</v>
      </c>
      <c r="N481" s="12">
        <v>0</v>
      </c>
      <c r="O481" s="12">
        <v>0</v>
      </c>
    </row>
    <row r="482" spans="1:15" ht="12.75" customHeight="1">
      <c r="A482" s="1" t="s">
        <v>498</v>
      </c>
      <c r="B482" s="1" t="s">
        <v>1413</v>
      </c>
      <c r="C482" s="1" t="s">
        <v>861</v>
      </c>
      <c r="D482" s="10">
        <v>0</v>
      </c>
      <c r="E482" s="11">
        <v>45306</v>
      </c>
      <c r="F482" s="1" t="s">
        <v>851</v>
      </c>
      <c r="G482" s="10">
        <v>1</v>
      </c>
      <c r="H482" s="12">
        <v>3533.05</v>
      </c>
      <c r="I482" s="10">
        <v>0</v>
      </c>
      <c r="J482" s="1" t="s">
        <v>852</v>
      </c>
      <c r="K482" s="12">
        <v>0</v>
      </c>
      <c r="L482" s="12">
        <v>4663.17</v>
      </c>
      <c r="M482" s="12">
        <v>0</v>
      </c>
      <c r="N482" s="12">
        <v>0</v>
      </c>
      <c r="O482" s="12">
        <v>0</v>
      </c>
    </row>
    <row r="483" spans="1:15" ht="12.75" customHeight="1">
      <c r="A483" s="1" t="s">
        <v>499</v>
      </c>
      <c r="B483" s="1" t="s">
        <v>1414</v>
      </c>
      <c r="C483" s="1" t="s">
        <v>1415</v>
      </c>
      <c r="D483" s="10">
        <v>2</v>
      </c>
      <c r="E483" s="11">
        <v>45145</v>
      </c>
      <c r="F483" s="1" t="s">
        <v>880</v>
      </c>
      <c r="G483" s="10">
        <v>1</v>
      </c>
      <c r="H483" s="12">
        <v>4041.49</v>
      </c>
      <c r="I483" s="10">
        <v>0</v>
      </c>
      <c r="J483" s="1" t="s">
        <v>852</v>
      </c>
      <c r="K483" s="12">
        <v>0</v>
      </c>
      <c r="L483" s="12">
        <v>5031.7</v>
      </c>
      <c r="M483" s="12">
        <v>0</v>
      </c>
      <c r="N483" s="12">
        <v>0</v>
      </c>
      <c r="O483" s="12">
        <v>0</v>
      </c>
    </row>
    <row r="484" spans="1:15" ht="12.75" customHeight="1">
      <c r="A484" s="1" t="s">
        <v>500</v>
      </c>
      <c r="B484" s="1" t="s">
        <v>1416</v>
      </c>
      <c r="C484" s="1" t="s">
        <v>863</v>
      </c>
      <c r="D484" s="10">
        <v>3</v>
      </c>
      <c r="E484" s="11">
        <v>45342</v>
      </c>
      <c r="F484" s="1" t="s">
        <v>851</v>
      </c>
      <c r="G484" s="10">
        <v>1</v>
      </c>
      <c r="H484" s="12">
        <v>2720.45</v>
      </c>
      <c r="I484" s="10">
        <v>0</v>
      </c>
      <c r="J484" s="1" t="s">
        <v>852</v>
      </c>
      <c r="K484" s="12">
        <v>0</v>
      </c>
      <c r="L484" s="12">
        <v>3959.16</v>
      </c>
      <c r="M484" s="12">
        <v>0</v>
      </c>
      <c r="N484" s="12">
        <v>0</v>
      </c>
      <c r="O484" s="12">
        <v>0</v>
      </c>
    </row>
    <row r="485" spans="1:15" ht="12.75" customHeight="1">
      <c r="A485" s="1" t="s">
        <v>501</v>
      </c>
      <c r="B485" s="1" t="s">
        <v>1417</v>
      </c>
      <c r="C485" s="1" t="s">
        <v>866</v>
      </c>
      <c r="D485" s="10">
        <v>1</v>
      </c>
      <c r="E485" s="11">
        <v>45110</v>
      </c>
      <c r="F485" s="1" t="s">
        <v>851</v>
      </c>
      <c r="G485" s="10">
        <v>1</v>
      </c>
      <c r="H485" s="12">
        <v>2720.45</v>
      </c>
      <c r="I485" s="10">
        <v>0</v>
      </c>
      <c r="J485" s="1" t="s">
        <v>852</v>
      </c>
      <c r="K485" s="12">
        <v>0</v>
      </c>
      <c r="L485" s="12">
        <v>4058.92</v>
      </c>
      <c r="M485" s="12">
        <v>0</v>
      </c>
      <c r="N485" s="12">
        <v>0</v>
      </c>
      <c r="O485" s="12">
        <v>0</v>
      </c>
    </row>
    <row r="486" spans="1:15" ht="12.75" customHeight="1">
      <c r="A486" s="1" t="s">
        <v>502</v>
      </c>
      <c r="B486" s="1" t="s">
        <v>1418</v>
      </c>
      <c r="C486" s="1" t="s">
        <v>1212</v>
      </c>
      <c r="D486" s="10">
        <v>1</v>
      </c>
      <c r="E486" s="11">
        <v>45453</v>
      </c>
      <c r="F486" s="1" t="s">
        <v>851</v>
      </c>
      <c r="G486" s="10">
        <v>1</v>
      </c>
      <c r="H486" s="12">
        <v>1683.15</v>
      </c>
      <c r="I486" s="10">
        <v>0</v>
      </c>
      <c r="J486" s="1" t="s">
        <v>852</v>
      </c>
      <c r="K486" s="12">
        <v>0</v>
      </c>
      <c r="L486" s="12">
        <v>1216.3399999999999</v>
      </c>
      <c r="M486" s="12">
        <v>0</v>
      </c>
      <c r="N486" s="12">
        <v>0</v>
      </c>
      <c r="O486" s="12">
        <v>0</v>
      </c>
    </row>
    <row r="487" spans="1:15" ht="12.75" customHeight="1">
      <c r="A487" s="1" t="s">
        <v>503</v>
      </c>
      <c r="B487" s="1" t="s">
        <v>1419</v>
      </c>
      <c r="C487" s="1" t="s">
        <v>866</v>
      </c>
      <c r="D487" s="10">
        <v>0</v>
      </c>
      <c r="E487" s="11">
        <v>45139</v>
      </c>
      <c r="F487" s="1" t="s">
        <v>851</v>
      </c>
      <c r="G487" s="10">
        <v>1</v>
      </c>
      <c r="H487" s="12">
        <v>2720.45</v>
      </c>
      <c r="I487" s="10">
        <v>0</v>
      </c>
      <c r="J487" s="1" t="s">
        <v>852</v>
      </c>
      <c r="K487" s="12">
        <v>0</v>
      </c>
      <c r="L487" s="12">
        <v>4341.32</v>
      </c>
      <c r="M487" s="12">
        <v>0</v>
      </c>
      <c r="N487" s="12">
        <v>0</v>
      </c>
      <c r="O487" s="12">
        <v>0</v>
      </c>
    </row>
    <row r="488" spans="1:15" ht="12.75" customHeight="1">
      <c r="A488" s="1" t="s">
        <v>504</v>
      </c>
      <c r="B488" s="1" t="s">
        <v>1420</v>
      </c>
      <c r="C488" s="1" t="s">
        <v>861</v>
      </c>
      <c r="D488" s="10">
        <v>2</v>
      </c>
      <c r="E488" s="11">
        <v>44991</v>
      </c>
      <c r="F488" s="1" t="s">
        <v>851</v>
      </c>
      <c r="G488" s="10">
        <v>1</v>
      </c>
      <c r="H488" s="12">
        <v>3533.05</v>
      </c>
      <c r="I488" s="10">
        <v>0</v>
      </c>
      <c r="J488" s="1" t="s">
        <v>852</v>
      </c>
      <c r="K488" s="12">
        <v>0</v>
      </c>
      <c r="L488" s="12">
        <v>4229.6400000000003</v>
      </c>
      <c r="M488" s="12">
        <v>0</v>
      </c>
      <c r="N488" s="12">
        <v>0</v>
      </c>
      <c r="O488" s="12">
        <v>0</v>
      </c>
    </row>
    <row r="489" spans="1:15" ht="12.75" customHeight="1">
      <c r="A489" s="1" t="s">
        <v>505</v>
      </c>
      <c r="B489" s="1" t="s">
        <v>1421</v>
      </c>
      <c r="C489" s="1" t="s">
        <v>866</v>
      </c>
      <c r="D489" s="10">
        <v>0</v>
      </c>
      <c r="E489" s="11">
        <v>44914</v>
      </c>
      <c r="F489" s="1" t="s">
        <v>851</v>
      </c>
      <c r="G489" s="10">
        <v>1</v>
      </c>
      <c r="H489" s="12">
        <v>2720.45</v>
      </c>
      <c r="I489" s="10">
        <v>0</v>
      </c>
      <c r="J489" s="1" t="s">
        <v>852</v>
      </c>
      <c r="K489" s="12">
        <v>0</v>
      </c>
      <c r="L489" s="12">
        <v>4544.68</v>
      </c>
      <c r="M489" s="12">
        <v>0</v>
      </c>
      <c r="N489" s="12">
        <v>0</v>
      </c>
      <c r="O489" s="12">
        <v>0</v>
      </c>
    </row>
    <row r="490" spans="1:15" ht="12.75" customHeight="1">
      <c r="A490" s="1" t="s">
        <v>506</v>
      </c>
      <c r="B490" s="1" t="s">
        <v>1422</v>
      </c>
      <c r="C490" s="1" t="s">
        <v>866</v>
      </c>
      <c r="D490" s="10">
        <v>0</v>
      </c>
      <c r="E490" s="11">
        <v>44532</v>
      </c>
      <c r="F490" s="1" t="s">
        <v>851</v>
      </c>
      <c r="G490" s="10">
        <v>1</v>
      </c>
      <c r="H490" s="12">
        <v>2720.45</v>
      </c>
      <c r="I490" s="10">
        <v>0</v>
      </c>
      <c r="J490" s="1" t="s">
        <v>852</v>
      </c>
      <c r="K490" s="12">
        <v>0</v>
      </c>
      <c r="L490" s="12">
        <v>5000.26</v>
      </c>
      <c r="M490" s="12">
        <v>0</v>
      </c>
      <c r="N490" s="12">
        <v>0</v>
      </c>
      <c r="O490" s="12">
        <v>0</v>
      </c>
    </row>
    <row r="491" spans="1:15" ht="12.75" customHeight="1">
      <c r="A491" s="1" t="s">
        <v>507</v>
      </c>
      <c r="B491" s="1" t="s">
        <v>1423</v>
      </c>
      <c r="C491" s="1" t="s">
        <v>854</v>
      </c>
      <c r="D491" s="10">
        <v>0</v>
      </c>
      <c r="E491" s="11">
        <v>45474</v>
      </c>
      <c r="F491" s="1" t="s">
        <v>851</v>
      </c>
      <c r="G491" s="10">
        <v>1</v>
      </c>
      <c r="H491" s="12">
        <v>3533.05</v>
      </c>
      <c r="I491" s="10">
        <v>0</v>
      </c>
      <c r="J491" s="1" t="s">
        <v>852</v>
      </c>
      <c r="K491" s="12">
        <v>0</v>
      </c>
      <c r="L491" s="12">
        <v>2281.02</v>
      </c>
      <c r="M491" s="12">
        <v>0</v>
      </c>
      <c r="N491" s="12">
        <v>0</v>
      </c>
      <c r="O491" s="12">
        <v>0</v>
      </c>
    </row>
    <row r="492" spans="1:15" ht="12.75" customHeight="1">
      <c r="A492" s="1" t="s">
        <v>508</v>
      </c>
      <c r="B492" s="1" t="s">
        <v>1424</v>
      </c>
      <c r="C492" s="1" t="s">
        <v>921</v>
      </c>
      <c r="D492" s="10">
        <v>0</v>
      </c>
      <c r="E492" s="11">
        <v>45551</v>
      </c>
      <c r="F492" s="1" t="s">
        <v>851</v>
      </c>
      <c r="G492" s="10">
        <v>1</v>
      </c>
      <c r="H492" s="12">
        <v>1931.7</v>
      </c>
      <c r="I492" s="10">
        <v>0</v>
      </c>
      <c r="J492" s="1" t="s">
        <v>852</v>
      </c>
      <c r="K492" s="12">
        <v>0</v>
      </c>
      <c r="L492" s="12">
        <v>783.43</v>
      </c>
      <c r="M492" s="12">
        <v>0</v>
      </c>
      <c r="N492" s="12">
        <v>0</v>
      </c>
      <c r="O492" s="12">
        <v>0</v>
      </c>
    </row>
    <row r="493" spans="1:15" ht="12.75" customHeight="1">
      <c r="A493" s="1" t="s">
        <v>509</v>
      </c>
      <c r="B493" s="1" t="s">
        <v>1425</v>
      </c>
      <c r="C493" s="1" t="s">
        <v>866</v>
      </c>
      <c r="D493" s="10">
        <v>1</v>
      </c>
      <c r="E493" s="11">
        <v>44532</v>
      </c>
      <c r="F493" s="1" t="s">
        <v>851</v>
      </c>
      <c r="G493" s="10">
        <v>1</v>
      </c>
      <c r="H493" s="12">
        <v>2720.45</v>
      </c>
      <c r="I493" s="10">
        <v>0</v>
      </c>
      <c r="J493" s="1" t="s">
        <v>852</v>
      </c>
      <c r="K493" s="12">
        <v>0</v>
      </c>
      <c r="L493" s="12">
        <v>4140.55</v>
      </c>
      <c r="M493" s="12">
        <v>0</v>
      </c>
      <c r="N493" s="12">
        <v>0</v>
      </c>
      <c r="O493" s="12">
        <v>0</v>
      </c>
    </row>
    <row r="494" spans="1:15" ht="12.75" customHeight="1">
      <c r="A494" s="1" t="s">
        <v>510</v>
      </c>
      <c r="B494" s="1" t="s">
        <v>1426</v>
      </c>
      <c r="C494" s="1" t="s">
        <v>863</v>
      </c>
      <c r="D494" s="10">
        <v>0</v>
      </c>
      <c r="E494" s="11">
        <v>45425</v>
      </c>
      <c r="F494" s="1" t="s">
        <v>851</v>
      </c>
      <c r="G494" s="10">
        <v>1</v>
      </c>
      <c r="H494" s="12">
        <v>2720.45</v>
      </c>
      <c r="I494" s="10">
        <v>0</v>
      </c>
      <c r="J494" s="1" t="s">
        <v>852</v>
      </c>
      <c r="K494" s="12">
        <v>0</v>
      </c>
      <c r="L494" s="12">
        <v>2997.52</v>
      </c>
      <c r="M494" s="12">
        <v>0</v>
      </c>
      <c r="N494" s="12">
        <v>0</v>
      </c>
      <c r="O494" s="12">
        <v>0</v>
      </c>
    </row>
    <row r="495" spans="1:15" ht="12.75" customHeight="1">
      <c r="A495" s="1" t="s">
        <v>511</v>
      </c>
      <c r="B495" s="1" t="s">
        <v>1427</v>
      </c>
      <c r="C495" s="1" t="s">
        <v>861</v>
      </c>
      <c r="D495" s="10">
        <v>0</v>
      </c>
      <c r="E495" s="11">
        <v>44609</v>
      </c>
      <c r="F495" s="1" t="s">
        <v>851</v>
      </c>
      <c r="G495" s="10">
        <v>1</v>
      </c>
      <c r="H495" s="12">
        <v>3533.05</v>
      </c>
      <c r="I495" s="10">
        <v>0</v>
      </c>
      <c r="J495" s="1" t="s">
        <v>852</v>
      </c>
      <c r="K495" s="12">
        <v>0</v>
      </c>
      <c r="L495" s="12">
        <v>4507.76</v>
      </c>
      <c r="M495" s="12">
        <v>0</v>
      </c>
      <c r="N495" s="12">
        <v>0</v>
      </c>
      <c r="O495" s="12">
        <v>0</v>
      </c>
    </row>
    <row r="496" spans="1:15" ht="12.75" customHeight="1">
      <c r="A496" s="1" t="s">
        <v>512</v>
      </c>
      <c r="B496" s="1" t="s">
        <v>1428</v>
      </c>
      <c r="C496" s="1" t="s">
        <v>863</v>
      </c>
      <c r="D496" s="10">
        <v>3</v>
      </c>
      <c r="E496" s="11">
        <v>45474</v>
      </c>
      <c r="F496" s="1" t="s">
        <v>851</v>
      </c>
      <c r="G496" s="10">
        <v>1</v>
      </c>
      <c r="H496" s="12">
        <v>2720.45</v>
      </c>
      <c r="I496" s="10">
        <v>0</v>
      </c>
      <c r="J496" s="1" t="s">
        <v>852</v>
      </c>
      <c r="K496" s="12">
        <v>0</v>
      </c>
      <c r="L496" s="12">
        <v>2466.8200000000002</v>
      </c>
      <c r="M496" s="12">
        <v>0</v>
      </c>
      <c r="N496" s="12">
        <v>0</v>
      </c>
      <c r="O496" s="12">
        <v>0</v>
      </c>
    </row>
    <row r="497" spans="1:15" ht="12.75" customHeight="1">
      <c r="A497" s="1" t="s">
        <v>513</v>
      </c>
      <c r="B497" s="1" t="s">
        <v>1429</v>
      </c>
      <c r="C497" s="1" t="s">
        <v>878</v>
      </c>
      <c r="D497" s="10">
        <v>0</v>
      </c>
      <c r="E497" s="11">
        <v>45642</v>
      </c>
      <c r="F497" s="1" t="s">
        <v>851</v>
      </c>
      <c r="G497" s="10">
        <v>1</v>
      </c>
      <c r="H497" s="12">
        <v>1670.8</v>
      </c>
      <c r="I497" s="10">
        <v>0</v>
      </c>
      <c r="J497" s="1" t="s">
        <v>852</v>
      </c>
      <c r="K497" s="12">
        <v>0</v>
      </c>
      <c r="L497" s="12">
        <v>172.66</v>
      </c>
      <c r="M497" s="12">
        <v>0</v>
      </c>
      <c r="N497" s="12">
        <v>0</v>
      </c>
      <c r="O497" s="12">
        <v>0</v>
      </c>
    </row>
    <row r="498" spans="1:15" ht="12.75" customHeight="1">
      <c r="A498" s="1" t="s">
        <v>514</v>
      </c>
      <c r="B498" s="1" t="s">
        <v>1430</v>
      </c>
      <c r="C498" s="1" t="s">
        <v>861</v>
      </c>
      <c r="D498" s="10">
        <v>0</v>
      </c>
      <c r="E498" s="11">
        <v>44596</v>
      </c>
      <c r="F498" s="1" t="s">
        <v>851</v>
      </c>
      <c r="G498" s="10">
        <v>1</v>
      </c>
      <c r="H498" s="12">
        <v>3533.05</v>
      </c>
      <c r="I498" s="10">
        <v>0</v>
      </c>
      <c r="J498" s="1" t="s">
        <v>852</v>
      </c>
      <c r="K498" s="12">
        <v>0</v>
      </c>
      <c r="L498" s="12">
        <v>4852.41</v>
      </c>
      <c r="M498" s="12">
        <v>0</v>
      </c>
      <c r="N498" s="12">
        <v>0</v>
      </c>
      <c r="O498" s="12">
        <v>0</v>
      </c>
    </row>
    <row r="499" spans="1:15" ht="12.75" customHeight="1">
      <c r="A499" s="1" t="s">
        <v>515</v>
      </c>
      <c r="B499" s="1" t="s">
        <v>1431</v>
      </c>
      <c r="C499" s="1" t="s">
        <v>861</v>
      </c>
      <c r="D499" s="10">
        <v>0</v>
      </c>
      <c r="E499" s="11">
        <v>45306</v>
      </c>
      <c r="F499" s="1" t="s">
        <v>851</v>
      </c>
      <c r="G499" s="10">
        <v>1</v>
      </c>
      <c r="H499" s="12">
        <v>3533.05</v>
      </c>
      <c r="I499" s="10">
        <v>0</v>
      </c>
      <c r="J499" s="1" t="s">
        <v>852</v>
      </c>
      <c r="K499" s="12">
        <v>0</v>
      </c>
      <c r="L499" s="12">
        <v>4853.34</v>
      </c>
      <c r="M499" s="12">
        <v>0</v>
      </c>
      <c r="N499" s="12">
        <v>0</v>
      </c>
      <c r="O499" s="12">
        <v>0</v>
      </c>
    </row>
    <row r="500" spans="1:15" ht="12.75" customHeight="1">
      <c r="A500" s="1" t="s">
        <v>516</v>
      </c>
      <c r="B500" s="1" t="s">
        <v>1432</v>
      </c>
      <c r="C500" s="1" t="s">
        <v>923</v>
      </c>
      <c r="D500" s="10">
        <v>0</v>
      </c>
      <c r="E500" s="11">
        <v>44669</v>
      </c>
      <c r="F500" s="1" t="s">
        <v>851</v>
      </c>
      <c r="G500" s="10">
        <v>1</v>
      </c>
      <c r="H500" s="12">
        <v>1895</v>
      </c>
      <c r="I500" s="10">
        <v>0</v>
      </c>
      <c r="J500" s="1" t="s">
        <v>852</v>
      </c>
      <c r="K500" s="12">
        <v>0</v>
      </c>
      <c r="L500" s="12">
        <v>2736.13</v>
      </c>
      <c r="M500" s="12">
        <v>0</v>
      </c>
      <c r="N500" s="12">
        <v>0</v>
      </c>
      <c r="O500" s="12">
        <v>0</v>
      </c>
    </row>
    <row r="501" spans="1:15" ht="12.75" customHeight="1">
      <c r="A501" s="1" t="s">
        <v>517</v>
      </c>
      <c r="B501" s="1" t="s">
        <v>1433</v>
      </c>
      <c r="C501" s="1" t="s">
        <v>866</v>
      </c>
      <c r="D501" s="10">
        <v>0</v>
      </c>
      <c r="E501" s="11">
        <v>44531</v>
      </c>
      <c r="F501" s="1" t="s">
        <v>851</v>
      </c>
      <c r="G501" s="10">
        <v>1</v>
      </c>
      <c r="H501" s="12">
        <v>2720.45</v>
      </c>
      <c r="I501" s="10">
        <v>0</v>
      </c>
      <c r="J501" s="1" t="s">
        <v>852</v>
      </c>
      <c r="K501" s="12">
        <v>0</v>
      </c>
      <c r="L501" s="12">
        <v>4448.62</v>
      </c>
      <c r="M501" s="12">
        <v>0</v>
      </c>
      <c r="N501" s="12">
        <v>0</v>
      </c>
      <c r="O501" s="12">
        <v>0</v>
      </c>
    </row>
    <row r="502" spans="1:15" ht="12.75" customHeight="1">
      <c r="A502" s="1" t="s">
        <v>518</v>
      </c>
      <c r="B502" s="1" t="s">
        <v>1434</v>
      </c>
      <c r="C502" s="1" t="s">
        <v>866</v>
      </c>
      <c r="D502" s="10">
        <v>0</v>
      </c>
      <c r="E502" s="11">
        <v>45180</v>
      </c>
      <c r="F502" s="1" t="s">
        <v>880</v>
      </c>
      <c r="G502" s="10">
        <v>1</v>
      </c>
      <c r="H502" s="12">
        <v>2720.45</v>
      </c>
      <c r="I502" s="10">
        <v>0</v>
      </c>
      <c r="J502" s="1" t="s">
        <v>852</v>
      </c>
      <c r="K502" s="12">
        <v>0</v>
      </c>
      <c r="L502" s="12">
        <v>4058.92</v>
      </c>
      <c r="M502" s="12">
        <v>0</v>
      </c>
      <c r="N502" s="12">
        <v>0</v>
      </c>
      <c r="O502" s="12">
        <v>0</v>
      </c>
    </row>
    <row r="503" spans="1:15" ht="12.75" customHeight="1">
      <c r="A503" s="1" t="s">
        <v>519</v>
      </c>
      <c r="B503" s="1" t="s">
        <v>1435</v>
      </c>
      <c r="C503" s="1" t="s">
        <v>866</v>
      </c>
      <c r="D503" s="10">
        <v>2</v>
      </c>
      <c r="E503" s="11">
        <v>44963</v>
      </c>
      <c r="F503" s="1" t="s">
        <v>893</v>
      </c>
      <c r="G503" s="10">
        <v>1</v>
      </c>
      <c r="H503" s="12">
        <v>2720.45</v>
      </c>
      <c r="I503" s="10">
        <v>0</v>
      </c>
      <c r="J503" s="1" t="s">
        <v>852</v>
      </c>
      <c r="K503" s="12">
        <v>0</v>
      </c>
      <c r="L503" s="12">
        <v>4058.92</v>
      </c>
      <c r="M503" s="12">
        <v>0</v>
      </c>
      <c r="N503" s="12">
        <v>0</v>
      </c>
      <c r="O503" s="12">
        <v>0</v>
      </c>
    </row>
    <row r="504" spans="1:15" ht="12.75" customHeight="1">
      <c r="A504" s="1" t="s">
        <v>520</v>
      </c>
      <c r="B504" s="1" t="s">
        <v>1436</v>
      </c>
      <c r="C504" s="1" t="s">
        <v>866</v>
      </c>
      <c r="D504" s="10">
        <v>1</v>
      </c>
      <c r="E504" s="11">
        <v>45084</v>
      </c>
      <c r="F504" s="1" t="s">
        <v>893</v>
      </c>
      <c r="G504" s="10">
        <v>1</v>
      </c>
      <c r="H504" s="12">
        <v>2720.45</v>
      </c>
      <c r="I504" s="10">
        <v>0</v>
      </c>
      <c r="J504" s="1" t="s">
        <v>852</v>
      </c>
      <c r="K504" s="12">
        <v>0</v>
      </c>
      <c r="L504" s="12">
        <v>4593.63</v>
      </c>
      <c r="M504" s="12">
        <v>0</v>
      </c>
      <c r="N504" s="12">
        <v>0</v>
      </c>
      <c r="O504" s="12">
        <v>0</v>
      </c>
    </row>
    <row r="505" spans="1:15" ht="12.75" customHeight="1">
      <c r="A505" s="1" t="s">
        <v>521</v>
      </c>
      <c r="B505" s="1" t="s">
        <v>1437</v>
      </c>
      <c r="C505" s="1" t="s">
        <v>1438</v>
      </c>
      <c r="D505" s="10">
        <v>0</v>
      </c>
      <c r="E505" s="11">
        <v>44962</v>
      </c>
      <c r="F505" s="1" t="s">
        <v>851</v>
      </c>
      <c r="G505" s="10">
        <v>1</v>
      </c>
      <c r="H505" s="12">
        <v>16297.21</v>
      </c>
      <c r="I505" s="10">
        <v>0</v>
      </c>
      <c r="J505" s="1" t="s">
        <v>852</v>
      </c>
      <c r="K505" s="12">
        <v>0</v>
      </c>
      <c r="L505" s="12">
        <v>20932.919999999998</v>
      </c>
      <c r="M505" s="12">
        <v>0</v>
      </c>
      <c r="N505" s="12">
        <v>0</v>
      </c>
      <c r="O505" s="12">
        <v>0</v>
      </c>
    </row>
    <row r="506" spans="1:15" ht="12.75" customHeight="1">
      <c r="A506" s="1" t="s">
        <v>522</v>
      </c>
      <c r="B506" s="1" t="s">
        <v>1439</v>
      </c>
      <c r="C506" s="1" t="s">
        <v>863</v>
      </c>
      <c r="D506" s="10">
        <v>3</v>
      </c>
      <c r="E506" s="11">
        <v>45327</v>
      </c>
      <c r="F506" s="1" t="s">
        <v>851</v>
      </c>
      <c r="G506" s="10">
        <v>1</v>
      </c>
      <c r="H506" s="12">
        <v>2720.45</v>
      </c>
      <c r="I506" s="10">
        <v>0</v>
      </c>
      <c r="J506" s="1" t="s">
        <v>852</v>
      </c>
      <c r="K506" s="12">
        <v>0</v>
      </c>
      <c r="L506" s="12">
        <v>4160.75</v>
      </c>
      <c r="M506" s="12">
        <v>0</v>
      </c>
      <c r="N506" s="12">
        <v>0</v>
      </c>
      <c r="O506" s="12">
        <v>0</v>
      </c>
    </row>
    <row r="507" spans="1:15" ht="12.75" customHeight="1">
      <c r="A507" s="1" t="s">
        <v>523</v>
      </c>
      <c r="B507" s="1" t="s">
        <v>1440</v>
      </c>
      <c r="C507" s="1" t="s">
        <v>866</v>
      </c>
      <c r="D507" s="10">
        <v>1</v>
      </c>
      <c r="E507" s="11">
        <v>45271</v>
      </c>
      <c r="F507" s="1" t="s">
        <v>851</v>
      </c>
      <c r="G507" s="10">
        <v>1</v>
      </c>
      <c r="H507" s="12">
        <v>2720.45</v>
      </c>
      <c r="I507" s="10">
        <v>0</v>
      </c>
      <c r="J507" s="1" t="s">
        <v>852</v>
      </c>
      <c r="K507" s="12">
        <v>0</v>
      </c>
      <c r="L507" s="12">
        <v>4638.5600000000004</v>
      </c>
      <c r="M507" s="12">
        <v>0</v>
      </c>
      <c r="N507" s="12">
        <v>0</v>
      </c>
      <c r="O507" s="12">
        <v>0</v>
      </c>
    </row>
    <row r="508" spans="1:15" ht="12.75" customHeight="1">
      <c r="A508" s="1" t="s">
        <v>524</v>
      </c>
      <c r="B508" s="1" t="s">
        <v>1441</v>
      </c>
      <c r="C508" s="1" t="s">
        <v>866</v>
      </c>
      <c r="D508" s="10">
        <v>0</v>
      </c>
      <c r="E508" s="11">
        <v>44540</v>
      </c>
      <c r="F508" s="1" t="s">
        <v>851</v>
      </c>
      <c r="G508" s="10">
        <v>1</v>
      </c>
      <c r="H508" s="12">
        <v>2720.45</v>
      </c>
      <c r="I508" s="10">
        <v>0</v>
      </c>
      <c r="J508" s="1" t="s">
        <v>852</v>
      </c>
      <c r="K508" s="12">
        <v>0</v>
      </c>
      <c r="L508" s="12">
        <v>4637.49</v>
      </c>
      <c r="M508" s="12">
        <v>0</v>
      </c>
      <c r="N508" s="12">
        <v>0</v>
      </c>
      <c r="O508" s="12">
        <v>0</v>
      </c>
    </row>
    <row r="509" spans="1:15" ht="12.75" customHeight="1">
      <c r="A509" s="1" t="s">
        <v>525</v>
      </c>
      <c r="B509" s="1" t="s">
        <v>1442</v>
      </c>
      <c r="C509" s="1" t="s">
        <v>866</v>
      </c>
      <c r="D509" s="10">
        <v>1</v>
      </c>
      <c r="E509" s="11">
        <v>44580</v>
      </c>
      <c r="F509" s="1" t="s">
        <v>880</v>
      </c>
      <c r="G509" s="10">
        <v>1</v>
      </c>
      <c r="H509" s="12">
        <v>2720.45</v>
      </c>
      <c r="I509" s="10">
        <v>0</v>
      </c>
      <c r="J509" s="1" t="s">
        <v>852</v>
      </c>
      <c r="K509" s="12">
        <v>0</v>
      </c>
      <c r="L509" s="12">
        <v>4058.92</v>
      </c>
      <c r="M509" s="12">
        <v>0</v>
      </c>
      <c r="N509" s="12">
        <v>0</v>
      </c>
      <c r="O509" s="12">
        <v>0</v>
      </c>
    </row>
    <row r="510" spans="1:15" ht="12.75" customHeight="1">
      <c r="A510" s="1" t="s">
        <v>526</v>
      </c>
      <c r="B510" s="1" t="s">
        <v>1443</v>
      </c>
      <c r="C510" s="1" t="s">
        <v>863</v>
      </c>
      <c r="D510" s="10">
        <v>2</v>
      </c>
      <c r="E510" s="11">
        <v>45327</v>
      </c>
      <c r="F510" s="1" t="s">
        <v>851</v>
      </c>
      <c r="G510" s="10">
        <v>1</v>
      </c>
      <c r="H510" s="12">
        <v>2720.45</v>
      </c>
      <c r="I510" s="10">
        <v>0</v>
      </c>
      <c r="J510" s="1" t="s">
        <v>852</v>
      </c>
      <c r="K510" s="12">
        <v>0</v>
      </c>
      <c r="L510" s="12">
        <v>4596.42</v>
      </c>
      <c r="M510" s="12">
        <v>0</v>
      </c>
      <c r="N510" s="12">
        <v>0</v>
      </c>
      <c r="O510" s="12">
        <v>0</v>
      </c>
    </row>
    <row r="511" spans="1:15" ht="12.75" customHeight="1">
      <c r="A511" s="1" t="s">
        <v>527</v>
      </c>
      <c r="B511" s="1" t="s">
        <v>1444</v>
      </c>
      <c r="C511" s="1" t="s">
        <v>1318</v>
      </c>
      <c r="D511" s="10">
        <v>0</v>
      </c>
      <c r="E511" s="11">
        <v>44532</v>
      </c>
      <c r="F511" s="1" t="s">
        <v>1137</v>
      </c>
      <c r="G511" s="10">
        <v>1</v>
      </c>
      <c r="H511" s="12">
        <v>2906.27</v>
      </c>
      <c r="I511" s="10">
        <v>0</v>
      </c>
      <c r="J511" s="1" t="s">
        <v>852</v>
      </c>
      <c r="K511" s="12">
        <v>0</v>
      </c>
      <c r="L511" s="12">
        <v>1445.68</v>
      </c>
      <c r="M511" s="12">
        <v>0</v>
      </c>
      <c r="N511" s="12">
        <v>0</v>
      </c>
      <c r="O511" s="12">
        <v>0</v>
      </c>
    </row>
    <row r="512" spans="1:15" ht="12.75" customHeight="1">
      <c r="A512" s="1" t="s">
        <v>528</v>
      </c>
      <c r="B512" s="1" t="s">
        <v>1445</v>
      </c>
      <c r="C512" s="1" t="s">
        <v>863</v>
      </c>
      <c r="D512" s="10">
        <v>2</v>
      </c>
      <c r="E512" s="11">
        <v>45642</v>
      </c>
      <c r="F512" s="1" t="s">
        <v>851</v>
      </c>
      <c r="G512" s="10">
        <v>1</v>
      </c>
      <c r="H512" s="12">
        <v>2720.45</v>
      </c>
      <c r="I512" s="10">
        <v>0</v>
      </c>
      <c r="J512" s="1" t="s">
        <v>852</v>
      </c>
      <c r="K512" s="12">
        <v>0</v>
      </c>
      <c r="L512" s="12">
        <v>265.33999999999997</v>
      </c>
      <c r="M512" s="12">
        <v>0</v>
      </c>
      <c r="N512" s="12">
        <v>0</v>
      </c>
      <c r="O512" s="12">
        <v>0</v>
      </c>
    </row>
    <row r="513" spans="1:15" ht="12.75" customHeight="1">
      <c r="A513" s="1" t="s">
        <v>529</v>
      </c>
      <c r="B513" s="1" t="s">
        <v>1446</v>
      </c>
      <c r="C513" s="1" t="s">
        <v>861</v>
      </c>
      <c r="D513" s="10">
        <v>0</v>
      </c>
      <c r="E513" s="11">
        <v>44531</v>
      </c>
      <c r="F513" s="1" t="s">
        <v>851</v>
      </c>
      <c r="G513" s="10">
        <v>1</v>
      </c>
      <c r="H513" s="12">
        <v>3533.05</v>
      </c>
      <c r="I513" s="10">
        <v>0</v>
      </c>
      <c r="J513" s="1" t="s">
        <v>852</v>
      </c>
      <c r="K513" s="12">
        <v>0</v>
      </c>
      <c r="L513" s="12">
        <v>4891.99</v>
      </c>
      <c r="M513" s="12">
        <v>0</v>
      </c>
      <c r="N513" s="12">
        <v>0</v>
      </c>
      <c r="O513" s="12">
        <v>0</v>
      </c>
    </row>
    <row r="514" spans="1:15" ht="12.75" customHeight="1">
      <c r="A514" s="1" t="s">
        <v>530</v>
      </c>
      <c r="B514" s="1" t="s">
        <v>1447</v>
      </c>
      <c r="C514" s="1" t="s">
        <v>863</v>
      </c>
      <c r="D514" s="10">
        <v>2</v>
      </c>
      <c r="E514" s="11">
        <v>45516</v>
      </c>
      <c r="F514" s="1" t="s">
        <v>851</v>
      </c>
      <c r="G514" s="10">
        <v>1</v>
      </c>
      <c r="H514" s="12">
        <v>2720.45</v>
      </c>
      <c r="I514" s="10">
        <v>0</v>
      </c>
      <c r="J514" s="1" t="s">
        <v>852</v>
      </c>
      <c r="K514" s="12">
        <v>0</v>
      </c>
      <c r="L514" s="12">
        <v>2360.46</v>
      </c>
      <c r="M514" s="12">
        <v>0</v>
      </c>
      <c r="N514" s="12">
        <v>0</v>
      </c>
      <c r="O514" s="12">
        <v>0</v>
      </c>
    </row>
    <row r="515" spans="1:15" ht="12.75" customHeight="1">
      <c r="A515" s="1" t="s">
        <v>531</v>
      </c>
      <c r="B515" s="1" t="s">
        <v>1448</v>
      </c>
      <c r="C515" s="1" t="s">
        <v>866</v>
      </c>
      <c r="D515" s="10">
        <v>0</v>
      </c>
      <c r="E515" s="11">
        <v>44532</v>
      </c>
      <c r="F515" s="1" t="s">
        <v>851</v>
      </c>
      <c r="G515" s="10">
        <v>1</v>
      </c>
      <c r="H515" s="12">
        <v>2720.45</v>
      </c>
      <c r="I515" s="10">
        <v>0</v>
      </c>
      <c r="J515" s="1" t="s">
        <v>852</v>
      </c>
      <c r="K515" s="12">
        <v>0</v>
      </c>
      <c r="L515" s="12">
        <v>4422.93</v>
      </c>
      <c r="M515" s="12">
        <v>0</v>
      </c>
      <c r="N515" s="12">
        <v>0</v>
      </c>
      <c r="O515" s="12">
        <v>0</v>
      </c>
    </row>
    <row r="516" spans="1:15" ht="12.75" customHeight="1">
      <c r="A516" s="1" t="s">
        <v>532</v>
      </c>
      <c r="B516" s="1" t="s">
        <v>1449</v>
      </c>
      <c r="C516" s="1" t="s">
        <v>870</v>
      </c>
      <c r="D516" s="10">
        <v>0</v>
      </c>
      <c r="E516" s="11">
        <v>45551</v>
      </c>
      <c r="F516" s="1" t="s">
        <v>851</v>
      </c>
      <c r="G516" s="10">
        <v>1</v>
      </c>
      <c r="H516" s="12">
        <v>4198.96</v>
      </c>
      <c r="I516" s="10">
        <v>0</v>
      </c>
      <c r="J516" s="1" t="s">
        <v>852</v>
      </c>
      <c r="K516" s="12">
        <v>0</v>
      </c>
      <c r="L516" s="12">
        <v>1729.32</v>
      </c>
      <c r="M516" s="12">
        <v>0</v>
      </c>
      <c r="N516" s="12">
        <v>0</v>
      </c>
      <c r="O516" s="12">
        <v>0</v>
      </c>
    </row>
    <row r="517" spans="1:15" ht="12.75" customHeight="1">
      <c r="A517" s="1" t="s">
        <v>533</v>
      </c>
      <c r="B517" s="1" t="s">
        <v>1450</v>
      </c>
      <c r="C517" s="1" t="s">
        <v>872</v>
      </c>
      <c r="D517" s="10">
        <v>2</v>
      </c>
      <c r="E517" s="11">
        <v>44531</v>
      </c>
      <c r="F517" s="1" t="s">
        <v>851</v>
      </c>
      <c r="G517" s="10">
        <v>1</v>
      </c>
      <c r="H517" s="12">
        <v>1834.38</v>
      </c>
      <c r="I517" s="10">
        <v>0</v>
      </c>
      <c r="J517" s="1" t="s">
        <v>852</v>
      </c>
      <c r="K517" s="12">
        <v>0</v>
      </c>
      <c r="L517" s="12">
        <v>2301.4899999999998</v>
      </c>
      <c r="M517" s="12">
        <v>0</v>
      </c>
      <c r="N517" s="12">
        <v>0</v>
      </c>
      <c r="O517" s="12">
        <v>0</v>
      </c>
    </row>
    <row r="518" spans="1:15" ht="12.75" customHeight="1">
      <c r="A518" s="1" t="s">
        <v>534</v>
      </c>
      <c r="B518" s="1" t="s">
        <v>1451</v>
      </c>
      <c r="C518" s="1" t="s">
        <v>866</v>
      </c>
      <c r="D518" s="10">
        <v>1</v>
      </c>
      <c r="E518" s="11">
        <v>44531</v>
      </c>
      <c r="F518" s="1" t="s">
        <v>851</v>
      </c>
      <c r="G518" s="10">
        <v>1</v>
      </c>
      <c r="H518" s="12">
        <v>2720.45</v>
      </c>
      <c r="I518" s="10">
        <v>0</v>
      </c>
      <c r="J518" s="1" t="s">
        <v>852</v>
      </c>
      <c r="K518" s="12">
        <v>0</v>
      </c>
      <c r="L518" s="12">
        <v>4453.97</v>
      </c>
      <c r="M518" s="12">
        <v>0</v>
      </c>
      <c r="N518" s="12">
        <v>0</v>
      </c>
      <c r="O518" s="12">
        <v>0</v>
      </c>
    </row>
    <row r="519" spans="1:15" ht="12.75" customHeight="1">
      <c r="A519" s="1" t="s">
        <v>535</v>
      </c>
      <c r="B519" s="1" t="s">
        <v>1452</v>
      </c>
      <c r="C519" s="1" t="s">
        <v>866</v>
      </c>
      <c r="D519" s="10">
        <v>1</v>
      </c>
      <c r="E519" s="11">
        <v>44532</v>
      </c>
      <c r="F519" s="1" t="s">
        <v>893</v>
      </c>
      <c r="G519" s="10">
        <v>1</v>
      </c>
      <c r="H519" s="12">
        <v>2720.45</v>
      </c>
      <c r="I519" s="10">
        <v>0</v>
      </c>
      <c r="J519" s="1" t="s">
        <v>852</v>
      </c>
      <c r="K519" s="12">
        <v>0</v>
      </c>
      <c r="L519" s="12">
        <v>4120.12</v>
      </c>
      <c r="M519" s="12">
        <v>0</v>
      </c>
      <c r="N519" s="12">
        <v>0</v>
      </c>
      <c r="O519" s="12">
        <v>0</v>
      </c>
    </row>
    <row r="520" spans="1:15" ht="12.75" customHeight="1">
      <c r="A520" s="1" t="s">
        <v>536</v>
      </c>
      <c r="B520" s="1" t="s">
        <v>1453</v>
      </c>
      <c r="C520" s="1" t="s">
        <v>863</v>
      </c>
      <c r="D520" s="10">
        <v>1</v>
      </c>
      <c r="E520" s="11">
        <v>45567</v>
      </c>
      <c r="F520" s="1" t="s">
        <v>851</v>
      </c>
      <c r="G520" s="10">
        <v>1</v>
      </c>
      <c r="H520" s="12">
        <v>2720.45</v>
      </c>
      <c r="I520" s="10">
        <v>0</v>
      </c>
      <c r="J520" s="1" t="s">
        <v>852</v>
      </c>
      <c r="K520" s="12">
        <v>0</v>
      </c>
      <c r="L520" s="12">
        <v>1670.76</v>
      </c>
      <c r="M520" s="12">
        <v>0</v>
      </c>
      <c r="N520" s="12">
        <v>0</v>
      </c>
      <c r="O520" s="12">
        <v>0</v>
      </c>
    </row>
    <row r="521" spans="1:15" ht="12.75" customHeight="1">
      <c r="A521" s="1" t="s">
        <v>537</v>
      </c>
      <c r="B521" s="1" t="s">
        <v>1454</v>
      </c>
      <c r="C521" s="1" t="s">
        <v>866</v>
      </c>
      <c r="D521" s="10">
        <v>2</v>
      </c>
      <c r="E521" s="11">
        <v>44928</v>
      </c>
      <c r="F521" s="1" t="s">
        <v>851</v>
      </c>
      <c r="G521" s="10">
        <v>1</v>
      </c>
      <c r="H521" s="12">
        <v>2720.45</v>
      </c>
      <c r="I521" s="10">
        <v>0</v>
      </c>
      <c r="J521" s="1" t="s">
        <v>852</v>
      </c>
      <c r="K521" s="12">
        <v>0</v>
      </c>
      <c r="L521" s="12">
        <v>4632.17</v>
      </c>
      <c r="M521" s="12">
        <v>0</v>
      </c>
      <c r="N521" s="12">
        <v>0</v>
      </c>
      <c r="O521" s="12">
        <v>0</v>
      </c>
    </row>
    <row r="522" spans="1:15" ht="12.75" customHeight="1">
      <c r="A522" s="1" t="s">
        <v>538</v>
      </c>
      <c r="B522" s="1" t="s">
        <v>1455</v>
      </c>
      <c r="C522" s="1" t="s">
        <v>866</v>
      </c>
      <c r="D522" s="10">
        <v>0</v>
      </c>
      <c r="E522" s="11">
        <v>45084</v>
      </c>
      <c r="F522" s="1" t="s">
        <v>851</v>
      </c>
      <c r="G522" s="10">
        <v>1</v>
      </c>
      <c r="H522" s="12">
        <v>2720.45</v>
      </c>
      <c r="I522" s="10">
        <v>0</v>
      </c>
      <c r="J522" s="1" t="s">
        <v>852</v>
      </c>
      <c r="K522" s="12">
        <v>0</v>
      </c>
      <c r="L522" s="12">
        <v>4361.3100000000004</v>
      </c>
      <c r="M522" s="12">
        <v>0</v>
      </c>
      <c r="N522" s="12">
        <v>0</v>
      </c>
      <c r="O522" s="12">
        <v>0</v>
      </c>
    </row>
    <row r="523" spans="1:15" ht="12.75" customHeight="1">
      <c r="A523" s="1" t="s">
        <v>539</v>
      </c>
      <c r="B523" s="1" t="s">
        <v>1456</v>
      </c>
      <c r="C523" s="1" t="s">
        <v>942</v>
      </c>
      <c r="D523" s="10">
        <v>0</v>
      </c>
      <c r="E523" s="11">
        <v>44589</v>
      </c>
      <c r="F523" s="1" t="s">
        <v>880</v>
      </c>
      <c r="G523" s="10">
        <v>1</v>
      </c>
      <c r="H523" s="12">
        <v>4318.17</v>
      </c>
      <c r="I523" s="10">
        <v>0</v>
      </c>
      <c r="J523" s="1" t="s">
        <v>852</v>
      </c>
      <c r="K523" s="12">
        <v>0</v>
      </c>
      <c r="L523" s="12">
        <v>5098.5600000000004</v>
      </c>
      <c r="M523" s="12">
        <v>0</v>
      </c>
      <c r="N523" s="12">
        <v>0</v>
      </c>
      <c r="O523" s="12">
        <v>0</v>
      </c>
    </row>
    <row r="524" spans="1:15" ht="12.75" customHeight="1">
      <c r="A524" s="1" t="s">
        <v>540</v>
      </c>
      <c r="B524" s="1" t="s">
        <v>1457</v>
      </c>
      <c r="C524" s="1" t="s">
        <v>866</v>
      </c>
      <c r="D524" s="10">
        <v>1</v>
      </c>
      <c r="E524" s="11">
        <v>45061</v>
      </c>
      <c r="F524" s="1" t="s">
        <v>851</v>
      </c>
      <c r="G524" s="10">
        <v>1</v>
      </c>
      <c r="H524" s="12">
        <v>2720.45</v>
      </c>
      <c r="I524" s="10">
        <v>0</v>
      </c>
      <c r="J524" s="1" t="s">
        <v>852</v>
      </c>
      <c r="K524" s="12">
        <v>0</v>
      </c>
      <c r="L524" s="12">
        <v>4252.83</v>
      </c>
      <c r="M524" s="12">
        <v>0</v>
      </c>
      <c r="N524" s="12">
        <v>0</v>
      </c>
      <c r="O524" s="12">
        <v>0</v>
      </c>
    </row>
    <row r="525" spans="1:15" ht="12.75" customHeight="1">
      <c r="A525" s="1" t="s">
        <v>541</v>
      </c>
      <c r="B525" s="1" t="s">
        <v>1458</v>
      </c>
      <c r="C525" s="1" t="s">
        <v>866</v>
      </c>
      <c r="D525" s="10">
        <v>0</v>
      </c>
      <c r="E525" s="11">
        <v>44977</v>
      </c>
      <c r="F525" s="1" t="s">
        <v>851</v>
      </c>
      <c r="G525" s="10">
        <v>1</v>
      </c>
      <c r="H525" s="12">
        <v>2720.45</v>
      </c>
      <c r="I525" s="10">
        <v>0</v>
      </c>
      <c r="J525" s="1" t="s">
        <v>852</v>
      </c>
      <c r="K525" s="12">
        <v>0</v>
      </c>
      <c r="L525" s="12">
        <v>4792.25</v>
      </c>
      <c r="M525" s="12">
        <v>0</v>
      </c>
      <c r="N525" s="12">
        <v>0</v>
      </c>
      <c r="O525" s="12">
        <v>0</v>
      </c>
    </row>
    <row r="526" spans="1:15" ht="12.75" customHeight="1">
      <c r="A526" s="1" t="s">
        <v>542</v>
      </c>
      <c r="B526" s="1" t="s">
        <v>1459</v>
      </c>
      <c r="C526" s="1" t="s">
        <v>995</v>
      </c>
      <c r="D526" s="10">
        <v>1</v>
      </c>
      <c r="E526" s="11">
        <v>44586</v>
      </c>
      <c r="F526" s="1" t="s">
        <v>851</v>
      </c>
      <c r="G526" s="10">
        <v>1</v>
      </c>
      <c r="H526" s="12">
        <v>4316.08</v>
      </c>
      <c r="I526" s="10">
        <v>0</v>
      </c>
      <c r="J526" s="1" t="s">
        <v>852</v>
      </c>
      <c r="K526" s="12">
        <v>0</v>
      </c>
      <c r="L526" s="12">
        <v>5327.13</v>
      </c>
      <c r="M526" s="12">
        <v>0</v>
      </c>
      <c r="N526" s="12">
        <v>0</v>
      </c>
      <c r="O526" s="12">
        <v>0</v>
      </c>
    </row>
    <row r="527" spans="1:15" ht="12.75" customHeight="1">
      <c r="A527" s="1" t="s">
        <v>543</v>
      </c>
      <c r="B527" s="1" t="s">
        <v>1460</v>
      </c>
      <c r="C527" s="1" t="s">
        <v>866</v>
      </c>
      <c r="D527" s="10">
        <v>0</v>
      </c>
      <c r="E527" s="11">
        <v>45159</v>
      </c>
      <c r="F527" s="1" t="s">
        <v>880</v>
      </c>
      <c r="G527" s="10">
        <v>1</v>
      </c>
      <c r="H527" s="12">
        <v>2720.45</v>
      </c>
      <c r="I527" s="10">
        <v>0</v>
      </c>
      <c r="J527" s="1" t="s">
        <v>852</v>
      </c>
      <c r="K527" s="12">
        <v>0</v>
      </c>
      <c r="L527" s="12">
        <v>4622.22</v>
      </c>
      <c r="M527" s="12">
        <v>0</v>
      </c>
      <c r="N527" s="12">
        <v>0</v>
      </c>
      <c r="O527" s="12">
        <v>0</v>
      </c>
    </row>
    <row r="528" spans="1:15" ht="12.75" customHeight="1">
      <c r="A528" s="1" t="s">
        <v>544</v>
      </c>
      <c r="B528" s="1" t="s">
        <v>1461</v>
      </c>
      <c r="C528" s="1" t="s">
        <v>1462</v>
      </c>
      <c r="D528" s="10">
        <v>0</v>
      </c>
      <c r="E528" s="11">
        <v>45369</v>
      </c>
      <c r="F528" s="1" t="s">
        <v>851</v>
      </c>
      <c r="G528" s="10">
        <v>1</v>
      </c>
      <c r="H528" s="12">
        <v>4318.18</v>
      </c>
      <c r="I528" s="10">
        <v>0</v>
      </c>
      <c r="J528" s="1" t="s">
        <v>852</v>
      </c>
      <c r="K528" s="12">
        <v>0</v>
      </c>
      <c r="L528" s="12">
        <v>3842.08</v>
      </c>
      <c r="M528" s="12">
        <v>0</v>
      </c>
      <c r="N528" s="12">
        <v>0</v>
      </c>
      <c r="O528" s="12">
        <v>0</v>
      </c>
    </row>
    <row r="529" spans="1:15" ht="12.75" customHeight="1">
      <c r="A529" s="1" t="s">
        <v>545</v>
      </c>
      <c r="B529" s="1" t="s">
        <v>1463</v>
      </c>
      <c r="C529" s="1" t="s">
        <v>863</v>
      </c>
      <c r="D529" s="10">
        <v>2</v>
      </c>
      <c r="E529" s="11">
        <v>45327</v>
      </c>
      <c r="F529" s="1" t="s">
        <v>851</v>
      </c>
      <c r="G529" s="10">
        <v>1</v>
      </c>
      <c r="H529" s="12">
        <v>2720.45</v>
      </c>
      <c r="I529" s="10">
        <v>0</v>
      </c>
      <c r="J529" s="1" t="s">
        <v>852</v>
      </c>
      <c r="K529" s="12">
        <v>0</v>
      </c>
      <c r="L529" s="12">
        <v>3821.96</v>
      </c>
      <c r="M529" s="12">
        <v>0</v>
      </c>
      <c r="N529" s="12">
        <v>0</v>
      </c>
      <c r="O529" s="12">
        <v>0</v>
      </c>
    </row>
    <row r="530" spans="1:15" ht="12.75" customHeight="1">
      <c r="A530" s="1" t="s">
        <v>546</v>
      </c>
      <c r="B530" s="1" t="s">
        <v>1464</v>
      </c>
      <c r="C530" s="1" t="s">
        <v>919</v>
      </c>
      <c r="D530" s="10">
        <v>0</v>
      </c>
      <c r="E530" s="11">
        <v>45295</v>
      </c>
      <c r="F530" s="1" t="s">
        <v>851</v>
      </c>
      <c r="G530" s="10">
        <v>1</v>
      </c>
      <c r="H530" s="12">
        <v>995.98</v>
      </c>
      <c r="I530" s="10">
        <v>0</v>
      </c>
      <c r="J530" s="1" t="s">
        <v>852</v>
      </c>
      <c r="K530" s="12">
        <v>0</v>
      </c>
      <c r="L530" s="12">
        <v>1352.17</v>
      </c>
      <c r="M530" s="12">
        <v>0</v>
      </c>
      <c r="N530" s="12">
        <v>0</v>
      </c>
      <c r="O530" s="12">
        <v>0</v>
      </c>
    </row>
    <row r="531" spans="1:15" ht="12.75" customHeight="1">
      <c r="A531" s="1" t="s">
        <v>547</v>
      </c>
      <c r="B531" s="1" t="s">
        <v>1465</v>
      </c>
      <c r="C531" s="1" t="s">
        <v>870</v>
      </c>
      <c r="D531" s="10">
        <v>4</v>
      </c>
      <c r="E531" s="11">
        <v>44576</v>
      </c>
      <c r="F531" s="1" t="s">
        <v>851</v>
      </c>
      <c r="G531" s="10">
        <v>1</v>
      </c>
      <c r="H531" s="12">
        <v>4198.96</v>
      </c>
      <c r="I531" s="10">
        <v>0</v>
      </c>
      <c r="J531" s="1" t="s">
        <v>852</v>
      </c>
      <c r="K531" s="12">
        <v>0</v>
      </c>
      <c r="L531" s="12">
        <v>5006.22</v>
      </c>
      <c r="M531" s="12">
        <v>0</v>
      </c>
      <c r="N531" s="12">
        <v>0</v>
      </c>
      <c r="O531" s="12">
        <v>0</v>
      </c>
    </row>
    <row r="532" spans="1:15" ht="12.75" customHeight="1">
      <c r="A532" s="1" t="s">
        <v>548</v>
      </c>
      <c r="B532" s="1" t="s">
        <v>1466</v>
      </c>
      <c r="C532" s="1" t="s">
        <v>866</v>
      </c>
      <c r="D532" s="10">
        <v>0</v>
      </c>
      <c r="E532" s="11">
        <v>44531</v>
      </c>
      <c r="F532" s="1" t="s">
        <v>851</v>
      </c>
      <c r="G532" s="10">
        <v>1</v>
      </c>
      <c r="H532" s="12">
        <v>2720.45</v>
      </c>
      <c r="I532" s="10">
        <v>0</v>
      </c>
      <c r="J532" s="1" t="s">
        <v>852</v>
      </c>
      <c r="K532" s="12">
        <v>0</v>
      </c>
      <c r="L532" s="12">
        <v>2507.63</v>
      </c>
      <c r="M532" s="12">
        <v>0</v>
      </c>
      <c r="N532" s="12">
        <v>0</v>
      </c>
      <c r="O532" s="12">
        <v>0</v>
      </c>
    </row>
    <row r="533" spans="1:15" ht="12.75" customHeight="1">
      <c r="A533" s="1" t="s">
        <v>549</v>
      </c>
      <c r="B533" s="1" t="s">
        <v>1467</v>
      </c>
      <c r="C533" s="1" t="s">
        <v>861</v>
      </c>
      <c r="D533" s="10">
        <v>0</v>
      </c>
      <c r="E533" s="11">
        <v>44730</v>
      </c>
      <c r="F533" s="1" t="s">
        <v>932</v>
      </c>
      <c r="G533" s="10">
        <v>1</v>
      </c>
      <c r="H533" s="12">
        <v>3533.05</v>
      </c>
      <c r="I533" s="10">
        <v>0</v>
      </c>
      <c r="J533" s="1" t="s">
        <v>852</v>
      </c>
      <c r="K533" s="12">
        <v>0</v>
      </c>
      <c r="L533" s="12">
        <v>2817.05</v>
      </c>
      <c r="M533" s="12">
        <v>0</v>
      </c>
      <c r="N533" s="12">
        <v>0</v>
      </c>
      <c r="O533" s="12">
        <v>0</v>
      </c>
    </row>
    <row r="534" spans="1:15" ht="12.75" customHeight="1">
      <c r="A534" s="1" t="s">
        <v>550</v>
      </c>
      <c r="B534" s="1" t="s">
        <v>1468</v>
      </c>
      <c r="C534" s="1" t="s">
        <v>866</v>
      </c>
      <c r="D534" s="10">
        <v>1</v>
      </c>
      <c r="E534" s="11">
        <v>44593</v>
      </c>
      <c r="F534" s="1" t="s">
        <v>851</v>
      </c>
      <c r="G534" s="10">
        <v>1</v>
      </c>
      <c r="H534" s="12">
        <v>2720.45</v>
      </c>
      <c r="I534" s="10">
        <v>0</v>
      </c>
      <c r="J534" s="1" t="s">
        <v>852</v>
      </c>
      <c r="K534" s="12">
        <v>0</v>
      </c>
      <c r="L534" s="12">
        <v>4341.32</v>
      </c>
      <c r="M534" s="12">
        <v>0</v>
      </c>
      <c r="N534" s="12">
        <v>0</v>
      </c>
      <c r="O534" s="12">
        <v>0</v>
      </c>
    </row>
    <row r="535" spans="1:15" ht="12.75" customHeight="1">
      <c r="A535" s="1" t="s">
        <v>551</v>
      </c>
      <c r="B535" s="1" t="s">
        <v>1469</v>
      </c>
      <c r="C535" s="1" t="s">
        <v>866</v>
      </c>
      <c r="D535" s="10">
        <v>0</v>
      </c>
      <c r="E535" s="11">
        <v>44595</v>
      </c>
      <c r="F535" s="1" t="s">
        <v>851</v>
      </c>
      <c r="G535" s="10">
        <v>1</v>
      </c>
      <c r="H535" s="12">
        <v>2720.45</v>
      </c>
      <c r="I535" s="10">
        <v>0</v>
      </c>
      <c r="J535" s="1" t="s">
        <v>852</v>
      </c>
      <c r="K535" s="12">
        <v>0</v>
      </c>
      <c r="L535" s="12">
        <v>4583.32</v>
      </c>
      <c r="M535" s="12">
        <v>0</v>
      </c>
      <c r="N535" s="12">
        <v>0</v>
      </c>
      <c r="O535" s="12">
        <v>0</v>
      </c>
    </row>
    <row r="536" spans="1:15" ht="12.75" customHeight="1">
      <c r="A536" s="1" t="s">
        <v>552</v>
      </c>
      <c r="B536" s="1" t="s">
        <v>1470</v>
      </c>
      <c r="C536" s="1" t="s">
        <v>863</v>
      </c>
      <c r="D536" s="10">
        <v>2</v>
      </c>
      <c r="E536" s="11">
        <v>45432</v>
      </c>
      <c r="F536" s="1" t="s">
        <v>851</v>
      </c>
      <c r="G536" s="10">
        <v>1</v>
      </c>
      <c r="H536" s="12">
        <v>2720.45</v>
      </c>
      <c r="I536" s="10">
        <v>0</v>
      </c>
      <c r="J536" s="1" t="s">
        <v>852</v>
      </c>
      <c r="K536" s="12">
        <v>0</v>
      </c>
      <c r="L536" s="12">
        <v>2802.13</v>
      </c>
      <c r="M536" s="12">
        <v>0</v>
      </c>
      <c r="N536" s="12">
        <v>0</v>
      </c>
      <c r="O536" s="12">
        <v>0</v>
      </c>
    </row>
    <row r="537" spans="1:15" ht="12.75" customHeight="1">
      <c r="A537" s="1" t="s">
        <v>553</v>
      </c>
      <c r="B537" s="1" t="s">
        <v>1471</v>
      </c>
      <c r="C537" s="1" t="s">
        <v>909</v>
      </c>
      <c r="D537" s="10">
        <v>0</v>
      </c>
      <c r="E537" s="11">
        <v>44531</v>
      </c>
      <c r="F537" s="1" t="s">
        <v>851</v>
      </c>
      <c r="G537" s="10">
        <v>1</v>
      </c>
      <c r="H537" s="12">
        <v>4134.16</v>
      </c>
      <c r="I537" s="10">
        <v>0</v>
      </c>
      <c r="J537" s="1" t="s">
        <v>852</v>
      </c>
      <c r="K537" s="12">
        <v>0</v>
      </c>
      <c r="L537" s="12">
        <v>5254.57</v>
      </c>
      <c r="M537" s="12">
        <v>0</v>
      </c>
      <c r="N537" s="12">
        <v>0</v>
      </c>
      <c r="O537" s="12">
        <v>0</v>
      </c>
    </row>
    <row r="538" spans="1:15" ht="12.75" customHeight="1">
      <c r="A538" s="1" t="s">
        <v>554</v>
      </c>
      <c r="B538" s="1" t="s">
        <v>1472</v>
      </c>
      <c r="C538" s="1" t="s">
        <v>863</v>
      </c>
      <c r="D538" s="10">
        <v>0</v>
      </c>
      <c r="E538" s="11">
        <v>45327</v>
      </c>
      <c r="F538" s="1" t="s">
        <v>851</v>
      </c>
      <c r="G538" s="10">
        <v>1</v>
      </c>
      <c r="H538" s="12">
        <v>2720.45</v>
      </c>
      <c r="I538" s="10">
        <v>0</v>
      </c>
      <c r="J538" s="1" t="s">
        <v>852</v>
      </c>
      <c r="K538" s="12">
        <v>0</v>
      </c>
      <c r="L538" s="12">
        <v>4052.44</v>
      </c>
      <c r="M538" s="12">
        <v>0</v>
      </c>
      <c r="N538" s="12">
        <v>0</v>
      </c>
      <c r="O538" s="12">
        <v>0</v>
      </c>
    </row>
    <row r="539" spans="1:15" ht="12.75" customHeight="1">
      <c r="A539" s="1" t="s">
        <v>555</v>
      </c>
      <c r="B539" s="1" t="s">
        <v>1473</v>
      </c>
      <c r="C539" s="1" t="s">
        <v>1474</v>
      </c>
      <c r="D539" s="10">
        <v>0</v>
      </c>
      <c r="E539" s="11">
        <v>45363</v>
      </c>
      <c r="F539" s="1" t="s">
        <v>851</v>
      </c>
      <c r="G539" s="10">
        <v>1</v>
      </c>
      <c r="H539" s="12">
        <v>3670.1</v>
      </c>
      <c r="I539" s="10">
        <v>0</v>
      </c>
      <c r="J539" s="1" t="s">
        <v>852</v>
      </c>
      <c r="K539" s="12">
        <v>0</v>
      </c>
      <c r="L539" s="12">
        <v>3503.8</v>
      </c>
      <c r="M539" s="12">
        <v>0</v>
      </c>
      <c r="N539" s="12">
        <v>0</v>
      </c>
      <c r="O539" s="12">
        <v>0</v>
      </c>
    </row>
    <row r="540" spans="1:15" ht="12.75" customHeight="1">
      <c r="A540" s="1" t="s">
        <v>556</v>
      </c>
      <c r="B540" s="1" t="s">
        <v>1475</v>
      </c>
      <c r="C540" s="1" t="s">
        <v>863</v>
      </c>
      <c r="D540" s="10">
        <v>2</v>
      </c>
      <c r="E540" s="11">
        <v>45243</v>
      </c>
      <c r="F540" s="1" t="s">
        <v>851</v>
      </c>
      <c r="G540" s="10">
        <v>1</v>
      </c>
      <c r="H540" s="12">
        <v>2720.45</v>
      </c>
      <c r="I540" s="10">
        <v>0</v>
      </c>
      <c r="J540" s="1" t="s">
        <v>852</v>
      </c>
      <c r="K540" s="12">
        <v>0</v>
      </c>
      <c r="L540" s="12">
        <v>4341.32</v>
      </c>
      <c r="M540" s="12">
        <v>0</v>
      </c>
      <c r="N540" s="12">
        <v>0</v>
      </c>
      <c r="O540" s="12">
        <v>0</v>
      </c>
    </row>
    <row r="541" spans="1:15" ht="12.75" customHeight="1">
      <c r="A541" s="1" t="s">
        <v>557</v>
      </c>
      <c r="B541" s="1" t="s">
        <v>1476</v>
      </c>
      <c r="C541" s="1" t="s">
        <v>878</v>
      </c>
      <c r="D541" s="10">
        <v>0</v>
      </c>
      <c r="E541" s="11">
        <v>45614</v>
      </c>
      <c r="F541" s="1" t="s">
        <v>851</v>
      </c>
      <c r="G541" s="10">
        <v>1</v>
      </c>
      <c r="H541" s="12">
        <v>1834.38</v>
      </c>
      <c r="I541" s="10">
        <v>0</v>
      </c>
      <c r="J541" s="1" t="s">
        <v>852</v>
      </c>
      <c r="K541" s="12">
        <v>0</v>
      </c>
      <c r="L541" s="12">
        <v>187.21</v>
      </c>
      <c r="M541" s="12">
        <v>0</v>
      </c>
      <c r="N541" s="12">
        <v>0</v>
      </c>
      <c r="O541" s="12">
        <v>0</v>
      </c>
    </row>
    <row r="542" spans="1:15" ht="12.75" customHeight="1">
      <c r="A542" s="1" t="s">
        <v>558</v>
      </c>
      <c r="B542" s="1" t="s">
        <v>1477</v>
      </c>
      <c r="C542" s="1" t="s">
        <v>872</v>
      </c>
      <c r="D542" s="10">
        <v>0</v>
      </c>
      <c r="E542" s="11">
        <v>45026</v>
      </c>
      <c r="F542" s="1" t="s">
        <v>851</v>
      </c>
      <c r="G542" s="10">
        <v>1</v>
      </c>
      <c r="H542" s="12">
        <v>1834.38</v>
      </c>
      <c r="I542" s="10">
        <v>0</v>
      </c>
      <c r="J542" s="1" t="s">
        <v>852</v>
      </c>
      <c r="K542" s="12">
        <v>0</v>
      </c>
      <c r="L542" s="12">
        <v>2246.46</v>
      </c>
      <c r="M542" s="12">
        <v>0</v>
      </c>
      <c r="N542" s="12">
        <v>0</v>
      </c>
      <c r="O542" s="12">
        <v>0</v>
      </c>
    </row>
    <row r="543" spans="1:15" ht="12.75" customHeight="1">
      <c r="A543" s="1" t="s">
        <v>559</v>
      </c>
      <c r="B543" s="1" t="s">
        <v>1478</v>
      </c>
      <c r="C543" s="1" t="s">
        <v>870</v>
      </c>
      <c r="D543" s="10">
        <v>0</v>
      </c>
      <c r="E543" s="11">
        <v>44715</v>
      </c>
      <c r="F543" s="1" t="s">
        <v>880</v>
      </c>
      <c r="G543" s="10">
        <v>1</v>
      </c>
      <c r="H543" s="12">
        <v>4198.96</v>
      </c>
      <c r="I543" s="10">
        <v>0</v>
      </c>
      <c r="J543" s="1" t="s">
        <v>852</v>
      </c>
      <c r="K543" s="12">
        <v>0</v>
      </c>
      <c r="L543" s="12">
        <v>5173.0600000000004</v>
      </c>
      <c r="M543" s="12">
        <v>0</v>
      </c>
      <c r="N543" s="12">
        <v>0</v>
      </c>
      <c r="O543" s="12">
        <v>0</v>
      </c>
    </row>
    <row r="544" spans="1:15" ht="12.75" customHeight="1">
      <c r="A544" s="1" t="s">
        <v>560</v>
      </c>
      <c r="B544" s="1" t="s">
        <v>1479</v>
      </c>
      <c r="C544" s="1" t="s">
        <v>863</v>
      </c>
      <c r="D544" s="10">
        <v>2</v>
      </c>
      <c r="E544" s="11">
        <v>45327</v>
      </c>
      <c r="F544" s="1" t="s">
        <v>851</v>
      </c>
      <c r="G544" s="10">
        <v>1</v>
      </c>
      <c r="H544" s="12">
        <v>2720.45</v>
      </c>
      <c r="I544" s="10">
        <v>0</v>
      </c>
      <c r="J544" s="1" t="s">
        <v>852</v>
      </c>
      <c r="K544" s="12">
        <v>0</v>
      </c>
      <c r="L544" s="12">
        <v>3793.58</v>
      </c>
      <c r="M544" s="12">
        <v>0</v>
      </c>
      <c r="N544" s="12">
        <v>0</v>
      </c>
      <c r="O544" s="12">
        <v>0</v>
      </c>
    </row>
    <row r="545" spans="1:15" ht="12.75" customHeight="1">
      <c r="A545" s="1" t="s">
        <v>561</v>
      </c>
      <c r="B545" s="1" t="s">
        <v>1480</v>
      </c>
      <c r="C545" s="1" t="s">
        <v>863</v>
      </c>
      <c r="D545" s="10">
        <v>0</v>
      </c>
      <c r="E545" s="11">
        <v>45313</v>
      </c>
      <c r="F545" s="1" t="s">
        <v>851</v>
      </c>
      <c r="G545" s="10">
        <v>1</v>
      </c>
      <c r="H545" s="12">
        <v>2720.45</v>
      </c>
      <c r="I545" s="10">
        <v>0</v>
      </c>
      <c r="J545" s="1" t="s">
        <v>852</v>
      </c>
      <c r="K545" s="12">
        <v>0</v>
      </c>
      <c r="L545" s="12">
        <v>3804.43</v>
      </c>
      <c r="M545" s="12">
        <v>0</v>
      </c>
      <c r="N545" s="12">
        <v>0</v>
      </c>
      <c r="O545" s="12">
        <v>0</v>
      </c>
    </row>
    <row r="546" spans="1:15" ht="12.75" customHeight="1">
      <c r="A546" s="1" t="s">
        <v>562</v>
      </c>
      <c r="B546" s="1" t="s">
        <v>1481</v>
      </c>
      <c r="C546" s="1" t="s">
        <v>866</v>
      </c>
      <c r="D546" s="10">
        <v>0</v>
      </c>
      <c r="E546" s="11">
        <v>44593</v>
      </c>
      <c r="F546" s="1" t="s">
        <v>851</v>
      </c>
      <c r="G546" s="10">
        <v>1</v>
      </c>
      <c r="H546" s="12">
        <v>2720.45</v>
      </c>
      <c r="I546" s="10">
        <v>0</v>
      </c>
      <c r="J546" s="1" t="s">
        <v>852</v>
      </c>
      <c r="K546" s="12">
        <v>0</v>
      </c>
      <c r="L546" s="12">
        <v>4581.95</v>
      </c>
      <c r="M546" s="12">
        <v>0</v>
      </c>
      <c r="N546" s="12">
        <v>0</v>
      </c>
      <c r="O546" s="12">
        <v>0</v>
      </c>
    </row>
    <row r="547" spans="1:15" ht="12.75" customHeight="1">
      <c r="A547" s="1" t="s">
        <v>563</v>
      </c>
      <c r="B547" s="1" t="s">
        <v>1482</v>
      </c>
      <c r="C547" s="1" t="s">
        <v>866</v>
      </c>
      <c r="D547" s="10">
        <v>0</v>
      </c>
      <c r="E547" s="11">
        <v>44540</v>
      </c>
      <c r="F547" s="1" t="s">
        <v>851</v>
      </c>
      <c r="G547" s="10">
        <v>1</v>
      </c>
      <c r="H547" s="12">
        <v>2720.45</v>
      </c>
      <c r="I547" s="10">
        <v>0</v>
      </c>
      <c r="J547" s="1" t="s">
        <v>852</v>
      </c>
      <c r="K547" s="12">
        <v>0</v>
      </c>
      <c r="L547" s="12">
        <v>4630.83</v>
      </c>
      <c r="M547" s="12">
        <v>0</v>
      </c>
      <c r="N547" s="12">
        <v>0</v>
      </c>
      <c r="O547" s="12">
        <v>0</v>
      </c>
    </row>
    <row r="548" spans="1:15" ht="12.75" customHeight="1">
      <c r="A548" s="1" t="s">
        <v>564</v>
      </c>
      <c r="B548" s="1" t="s">
        <v>1483</v>
      </c>
      <c r="C548" s="1" t="s">
        <v>863</v>
      </c>
      <c r="D548" s="10">
        <v>0</v>
      </c>
      <c r="E548" s="11">
        <v>45607</v>
      </c>
      <c r="F548" s="1" t="s">
        <v>851</v>
      </c>
      <c r="G548" s="10">
        <v>1</v>
      </c>
      <c r="H548" s="12">
        <v>2720.45</v>
      </c>
      <c r="I548" s="10">
        <v>0</v>
      </c>
      <c r="J548" s="1" t="s">
        <v>852</v>
      </c>
      <c r="K548" s="12">
        <v>0</v>
      </c>
      <c r="L548" s="12">
        <v>1452.48</v>
      </c>
      <c r="M548" s="12">
        <v>0</v>
      </c>
      <c r="N548" s="12">
        <v>0</v>
      </c>
      <c r="O548" s="12">
        <v>0</v>
      </c>
    </row>
    <row r="549" spans="1:15" ht="12.75" customHeight="1">
      <c r="A549" s="1" t="s">
        <v>565</v>
      </c>
      <c r="B549" s="1" t="s">
        <v>1484</v>
      </c>
      <c r="C549" s="1" t="s">
        <v>866</v>
      </c>
      <c r="D549" s="10">
        <v>0</v>
      </c>
      <c r="E549" s="11">
        <v>44532</v>
      </c>
      <c r="F549" s="1" t="s">
        <v>932</v>
      </c>
      <c r="G549" s="10">
        <v>1</v>
      </c>
      <c r="H549" s="12">
        <v>2720.45</v>
      </c>
      <c r="I549" s="10">
        <v>0</v>
      </c>
      <c r="J549" s="1" t="s">
        <v>852</v>
      </c>
      <c r="K549" s="12">
        <v>0</v>
      </c>
      <c r="L549" s="12">
        <v>4654.9799999999996</v>
      </c>
      <c r="M549" s="12">
        <v>0</v>
      </c>
      <c r="N549" s="12">
        <v>0</v>
      </c>
      <c r="O549" s="12">
        <v>0</v>
      </c>
    </row>
    <row r="550" spans="1:15" ht="12.75" customHeight="1">
      <c r="A550" s="1" t="s">
        <v>566</v>
      </c>
      <c r="B550" s="1" t="s">
        <v>1485</v>
      </c>
      <c r="C550" s="1" t="s">
        <v>921</v>
      </c>
      <c r="D550" s="10">
        <v>0</v>
      </c>
      <c r="E550" s="11">
        <v>45397</v>
      </c>
      <c r="F550" s="1" t="s">
        <v>851</v>
      </c>
      <c r="G550" s="10">
        <v>1</v>
      </c>
      <c r="H550" s="12">
        <v>1931.71</v>
      </c>
      <c r="I550" s="10">
        <v>0</v>
      </c>
      <c r="J550" s="1" t="s">
        <v>852</v>
      </c>
      <c r="K550" s="12">
        <v>0</v>
      </c>
      <c r="L550" s="12">
        <v>1762.71</v>
      </c>
      <c r="M550" s="12">
        <v>0</v>
      </c>
      <c r="N550" s="12">
        <v>0</v>
      </c>
      <c r="O550" s="12">
        <v>0</v>
      </c>
    </row>
    <row r="551" spans="1:15" ht="12.75" customHeight="1">
      <c r="A551" s="1" t="s">
        <v>567</v>
      </c>
      <c r="B551" s="1" t="s">
        <v>1486</v>
      </c>
      <c r="C551" s="1" t="s">
        <v>863</v>
      </c>
      <c r="D551" s="10">
        <v>0</v>
      </c>
      <c r="E551" s="11">
        <v>45509</v>
      </c>
      <c r="F551" s="1" t="s">
        <v>851</v>
      </c>
      <c r="G551" s="10">
        <v>1</v>
      </c>
      <c r="H551" s="12">
        <v>2720.45</v>
      </c>
      <c r="I551" s="10">
        <v>0</v>
      </c>
      <c r="J551" s="1" t="s">
        <v>852</v>
      </c>
      <c r="K551" s="12">
        <v>0</v>
      </c>
      <c r="L551" s="12">
        <v>2386.5100000000002</v>
      </c>
      <c r="M551" s="12">
        <v>0</v>
      </c>
      <c r="N551" s="12">
        <v>0</v>
      </c>
      <c r="O551" s="12">
        <v>0</v>
      </c>
    </row>
    <row r="552" spans="1:15" ht="12.75" customHeight="1">
      <c r="A552" s="1" t="s">
        <v>569</v>
      </c>
      <c r="B552" s="1" t="s">
        <v>1488</v>
      </c>
      <c r="C552" s="1" t="s">
        <v>866</v>
      </c>
      <c r="D552" s="10">
        <v>0</v>
      </c>
      <c r="E552" s="11">
        <v>44546</v>
      </c>
      <c r="F552" s="1" t="s">
        <v>1137</v>
      </c>
      <c r="G552" s="10">
        <v>1</v>
      </c>
      <c r="H552" s="12">
        <v>2720.45</v>
      </c>
      <c r="I552" s="10">
        <v>0</v>
      </c>
      <c r="J552" s="1" t="s">
        <v>852</v>
      </c>
      <c r="K552" s="12">
        <v>0</v>
      </c>
      <c r="L552" s="12">
        <v>0</v>
      </c>
      <c r="M552" s="12">
        <v>0</v>
      </c>
      <c r="N552" s="12">
        <v>0</v>
      </c>
      <c r="O552" s="12">
        <v>0</v>
      </c>
    </row>
    <row r="553" spans="1:15" ht="12.75" customHeight="1">
      <c r="A553" s="1" t="s">
        <v>570</v>
      </c>
      <c r="B553" s="1" t="s">
        <v>1489</v>
      </c>
      <c r="C553" s="1" t="s">
        <v>866</v>
      </c>
      <c r="D553" s="10">
        <v>1</v>
      </c>
      <c r="E553" s="11">
        <v>44586</v>
      </c>
      <c r="F553" s="1" t="s">
        <v>851</v>
      </c>
      <c r="G553" s="10">
        <v>1</v>
      </c>
      <c r="H553" s="12">
        <v>2720.45</v>
      </c>
      <c r="I553" s="10">
        <v>0</v>
      </c>
      <c r="J553" s="1" t="s">
        <v>852</v>
      </c>
      <c r="K553" s="12">
        <v>0</v>
      </c>
      <c r="L553" s="12">
        <v>4863.7</v>
      </c>
      <c r="M553" s="12">
        <v>0</v>
      </c>
      <c r="N553" s="12">
        <v>0</v>
      </c>
      <c r="O553" s="12">
        <v>0</v>
      </c>
    </row>
    <row r="554" spans="1:15" ht="12.75" customHeight="1">
      <c r="A554" s="1" t="s">
        <v>571</v>
      </c>
      <c r="B554" s="1" t="s">
        <v>1490</v>
      </c>
      <c r="C554" s="1" t="s">
        <v>1491</v>
      </c>
      <c r="D554" s="10">
        <v>1</v>
      </c>
      <c r="E554" s="11">
        <v>44531</v>
      </c>
      <c r="F554" s="1" t="s">
        <v>851</v>
      </c>
      <c r="G554" s="10">
        <v>1</v>
      </c>
      <c r="H554" s="12">
        <v>9492.2999999999993</v>
      </c>
      <c r="I554" s="10">
        <v>0</v>
      </c>
      <c r="J554" s="1" t="s">
        <v>852</v>
      </c>
      <c r="K554" s="12">
        <v>0</v>
      </c>
      <c r="L554" s="12">
        <v>12240.33</v>
      </c>
      <c r="M554" s="12">
        <v>0</v>
      </c>
      <c r="N554" s="12">
        <v>0</v>
      </c>
      <c r="O554" s="12">
        <v>0</v>
      </c>
    </row>
    <row r="555" spans="1:15" ht="12.75" customHeight="1">
      <c r="A555" s="1" t="s">
        <v>572</v>
      </c>
      <c r="B555" s="1" t="s">
        <v>1492</v>
      </c>
      <c r="C555" s="1" t="s">
        <v>866</v>
      </c>
      <c r="D555" s="10">
        <v>0</v>
      </c>
      <c r="E555" s="11">
        <v>44531</v>
      </c>
      <c r="F555" s="1" t="s">
        <v>851</v>
      </c>
      <c r="G555" s="10">
        <v>1</v>
      </c>
      <c r="H555" s="12">
        <v>2720.45</v>
      </c>
      <c r="I555" s="10">
        <v>0</v>
      </c>
      <c r="J555" s="1" t="s">
        <v>852</v>
      </c>
      <c r="K555" s="12">
        <v>0</v>
      </c>
      <c r="L555" s="12">
        <v>4997.3900000000003</v>
      </c>
      <c r="M555" s="12">
        <v>0</v>
      </c>
      <c r="N555" s="12">
        <v>0</v>
      </c>
      <c r="O555" s="12">
        <v>0</v>
      </c>
    </row>
    <row r="556" spans="1:15" ht="12.75" customHeight="1">
      <c r="A556" s="1" t="s">
        <v>573</v>
      </c>
      <c r="B556" s="1" t="s">
        <v>1493</v>
      </c>
      <c r="C556" s="1" t="s">
        <v>866</v>
      </c>
      <c r="D556" s="10">
        <v>0</v>
      </c>
      <c r="E556" s="11">
        <v>44759</v>
      </c>
      <c r="F556" s="1" t="s">
        <v>880</v>
      </c>
      <c r="G556" s="10">
        <v>1</v>
      </c>
      <c r="H556" s="12">
        <v>2720.45</v>
      </c>
      <c r="I556" s="10">
        <v>0</v>
      </c>
      <c r="J556" s="1" t="s">
        <v>852</v>
      </c>
      <c r="K556" s="12">
        <v>0</v>
      </c>
      <c r="L556" s="12">
        <v>4598.3100000000004</v>
      </c>
      <c r="M556" s="12">
        <v>0</v>
      </c>
      <c r="N556" s="12">
        <v>0</v>
      </c>
      <c r="O556" s="12">
        <v>0</v>
      </c>
    </row>
    <row r="557" spans="1:15" ht="12.75" customHeight="1">
      <c r="A557" s="1" t="s">
        <v>574</v>
      </c>
      <c r="B557" s="1" t="s">
        <v>1494</v>
      </c>
      <c r="C557" s="1" t="s">
        <v>866</v>
      </c>
      <c r="D557" s="10">
        <v>2</v>
      </c>
      <c r="E557" s="11">
        <v>44586</v>
      </c>
      <c r="F557" s="1" t="s">
        <v>880</v>
      </c>
      <c r="G557" s="10">
        <v>1</v>
      </c>
      <c r="H557" s="12">
        <v>2720.45</v>
      </c>
      <c r="I557" s="10">
        <v>0</v>
      </c>
      <c r="J557" s="1" t="s">
        <v>852</v>
      </c>
      <c r="K557" s="12">
        <v>0</v>
      </c>
      <c r="L557" s="12">
        <v>4341.32</v>
      </c>
      <c r="M557" s="12">
        <v>0</v>
      </c>
      <c r="N557" s="12">
        <v>0</v>
      </c>
      <c r="O557" s="12">
        <v>0</v>
      </c>
    </row>
    <row r="558" spans="1:15" ht="12.75" customHeight="1">
      <c r="A558" s="1" t="s">
        <v>575</v>
      </c>
      <c r="B558" s="1" t="s">
        <v>1495</v>
      </c>
      <c r="C558" s="1" t="s">
        <v>866</v>
      </c>
      <c r="D558" s="10">
        <v>1</v>
      </c>
      <c r="E558" s="11">
        <v>44531</v>
      </c>
      <c r="F558" s="1" t="s">
        <v>851</v>
      </c>
      <c r="G558" s="10">
        <v>1</v>
      </c>
      <c r="H558" s="12">
        <v>2720.45</v>
      </c>
      <c r="I558" s="10">
        <v>0</v>
      </c>
      <c r="J558" s="1" t="s">
        <v>852</v>
      </c>
      <c r="K558" s="12">
        <v>0</v>
      </c>
      <c r="L558" s="12">
        <v>4965.0200000000004</v>
      </c>
      <c r="M558" s="12">
        <v>0</v>
      </c>
      <c r="N558" s="12">
        <v>0</v>
      </c>
      <c r="O558" s="12">
        <v>0</v>
      </c>
    </row>
    <row r="559" spans="1:15" ht="12.75" customHeight="1">
      <c r="A559" s="1" t="s">
        <v>576</v>
      </c>
      <c r="B559" s="1" t="s">
        <v>1496</v>
      </c>
      <c r="C559" s="1" t="s">
        <v>863</v>
      </c>
      <c r="D559" s="10">
        <v>0</v>
      </c>
      <c r="E559" s="11">
        <v>45425</v>
      </c>
      <c r="F559" s="1" t="s">
        <v>893</v>
      </c>
      <c r="G559" s="10">
        <v>1</v>
      </c>
      <c r="H559" s="12">
        <v>2720.45</v>
      </c>
      <c r="I559" s="10">
        <v>0</v>
      </c>
      <c r="J559" s="1" t="s">
        <v>852</v>
      </c>
      <c r="K559" s="12">
        <v>0</v>
      </c>
      <c r="L559" s="12">
        <v>3185.78</v>
      </c>
      <c r="M559" s="12">
        <v>0</v>
      </c>
      <c r="N559" s="12">
        <v>0</v>
      </c>
      <c r="O559" s="12">
        <v>0</v>
      </c>
    </row>
    <row r="560" spans="1:15" ht="12.75" customHeight="1">
      <c r="A560" s="1" t="s">
        <v>577</v>
      </c>
      <c r="B560" s="1" t="s">
        <v>1497</v>
      </c>
      <c r="C560" s="1" t="s">
        <v>854</v>
      </c>
      <c r="D560" s="10">
        <v>0</v>
      </c>
      <c r="E560" s="11">
        <v>45614</v>
      </c>
      <c r="F560" s="1" t="s">
        <v>851</v>
      </c>
      <c r="G560" s="10">
        <v>1</v>
      </c>
      <c r="H560" s="12">
        <v>3533.05</v>
      </c>
      <c r="I560" s="10">
        <v>0</v>
      </c>
      <c r="J560" s="1" t="s">
        <v>852</v>
      </c>
      <c r="K560" s="12">
        <v>0</v>
      </c>
      <c r="L560" s="12">
        <v>404.77</v>
      </c>
      <c r="M560" s="12">
        <v>0</v>
      </c>
      <c r="N560" s="12">
        <v>0</v>
      </c>
      <c r="O560" s="12">
        <v>0</v>
      </c>
    </row>
    <row r="561" spans="1:15" ht="12.75" customHeight="1">
      <c r="A561" s="1" t="s">
        <v>578</v>
      </c>
      <c r="B561" s="1" t="s">
        <v>1498</v>
      </c>
      <c r="C561" s="1" t="s">
        <v>870</v>
      </c>
      <c r="D561" s="10">
        <v>0</v>
      </c>
      <c r="E561" s="11">
        <v>45567</v>
      </c>
      <c r="F561" s="1" t="s">
        <v>851</v>
      </c>
      <c r="G561" s="10">
        <v>1</v>
      </c>
      <c r="H561" s="12">
        <v>4198.96</v>
      </c>
      <c r="I561" s="10">
        <v>0</v>
      </c>
      <c r="J561" s="1" t="s">
        <v>852</v>
      </c>
      <c r="K561" s="12">
        <v>0</v>
      </c>
      <c r="L561" s="12">
        <v>1150.6500000000001</v>
      </c>
      <c r="M561" s="12">
        <v>0</v>
      </c>
      <c r="N561" s="12">
        <v>0</v>
      </c>
      <c r="O561" s="12">
        <v>0</v>
      </c>
    </row>
    <row r="562" spans="1:15" ht="12.75" customHeight="1">
      <c r="A562" s="1" t="s">
        <v>579</v>
      </c>
      <c r="B562" s="1" t="s">
        <v>1499</v>
      </c>
      <c r="C562" s="1" t="s">
        <v>870</v>
      </c>
      <c r="D562" s="10">
        <v>0</v>
      </c>
      <c r="E562" s="11">
        <v>45271</v>
      </c>
      <c r="F562" s="1" t="s">
        <v>1137</v>
      </c>
      <c r="G562" s="10">
        <v>1</v>
      </c>
      <c r="H562" s="12">
        <v>4198.96</v>
      </c>
      <c r="I562" s="10">
        <v>0</v>
      </c>
      <c r="J562" s="1" t="s">
        <v>852</v>
      </c>
      <c r="K562" s="12">
        <v>0</v>
      </c>
      <c r="L562" s="12">
        <v>2684.84</v>
      </c>
      <c r="M562" s="12">
        <v>0</v>
      </c>
      <c r="N562" s="12">
        <v>0</v>
      </c>
      <c r="O562" s="12">
        <v>0</v>
      </c>
    </row>
    <row r="563" spans="1:15" ht="12.75" customHeight="1">
      <c r="A563" s="1" t="s">
        <v>580</v>
      </c>
      <c r="B563" s="1" t="s">
        <v>1500</v>
      </c>
      <c r="C563" s="1" t="s">
        <v>923</v>
      </c>
      <c r="D563" s="10">
        <v>0</v>
      </c>
      <c r="E563" s="11">
        <v>44991</v>
      </c>
      <c r="F563" s="1" t="s">
        <v>851</v>
      </c>
      <c r="G563" s="10">
        <v>1</v>
      </c>
      <c r="H563" s="12">
        <v>1895</v>
      </c>
      <c r="I563" s="10">
        <v>0</v>
      </c>
      <c r="J563" s="1" t="s">
        <v>852</v>
      </c>
      <c r="K563" s="12">
        <v>0</v>
      </c>
      <c r="L563" s="12">
        <v>2336.89</v>
      </c>
      <c r="M563" s="12">
        <v>0</v>
      </c>
      <c r="N563" s="12">
        <v>0</v>
      </c>
      <c r="O563" s="12">
        <v>0</v>
      </c>
    </row>
    <row r="564" spans="1:15" ht="12.75" customHeight="1">
      <c r="A564" s="1" t="s">
        <v>581</v>
      </c>
      <c r="B564" s="1" t="s">
        <v>1501</v>
      </c>
      <c r="C564" s="1" t="s">
        <v>982</v>
      </c>
      <c r="D564" s="10">
        <v>0</v>
      </c>
      <c r="E564" s="11">
        <v>45418</v>
      </c>
      <c r="F564" s="1" t="s">
        <v>851</v>
      </c>
      <c r="G564" s="10">
        <v>1</v>
      </c>
      <c r="H564" s="12">
        <v>3533.05</v>
      </c>
      <c r="I564" s="10">
        <v>0</v>
      </c>
      <c r="J564" s="1" t="s">
        <v>852</v>
      </c>
      <c r="K564" s="12">
        <v>0</v>
      </c>
      <c r="L564" s="12">
        <v>2848.42</v>
      </c>
      <c r="M564" s="12">
        <v>0</v>
      </c>
      <c r="N564" s="12">
        <v>0</v>
      </c>
      <c r="O564" s="12">
        <v>0</v>
      </c>
    </row>
    <row r="565" spans="1:15" ht="12.75" customHeight="1">
      <c r="A565" s="1" t="s">
        <v>582</v>
      </c>
      <c r="B565" s="1" t="s">
        <v>1502</v>
      </c>
      <c r="C565" s="1" t="s">
        <v>866</v>
      </c>
      <c r="D565" s="10">
        <v>1</v>
      </c>
      <c r="E565" s="11">
        <v>44531</v>
      </c>
      <c r="F565" s="1" t="s">
        <v>851</v>
      </c>
      <c r="G565" s="10">
        <v>1</v>
      </c>
      <c r="H565" s="12">
        <v>2720.45</v>
      </c>
      <c r="I565" s="10">
        <v>0</v>
      </c>
      <c r="J565" s="1" t="s">
        <v>852</v>
      </c>
      <c r="K565" s="12">
        <v>0</v>
      </c>
      <c r="L565" s="12">
        <v>4994.8500000000004</v>
      </c>
      <c r="M565" s="12">
        <v>0</v>
      </c>
      <c r="N565" s="12">
        <v>0</v>
      </c>
      <c r="O565" s="12">
        <v>0</v>
      </c>
    </row>
    <row r="566" spans="1:15" ht="12.75" customHeight="1">
      <c r="A566" s="1" t="s">
        <v>583</v>
      </c>
      <c r="B566" s="1" t="s">
        <v>1503</v>
      </c>
      <c r="C566" s="1" t="s">
        <v>850</v>
      </c>
      <c r="D566" s="10">
        <v>0</v>
      </c>
      <c r="E566" s="11">
        <v>44601</v>
      </c>
      <c r="F566" s="1" t="s">
        <v>851</v>
      </c>
      <c r="G566" s="10">
        <v>1</v>
      </c>
      <c r="H566" s="12">
        <v>4517.12</v>
      </c>
      <c r="I566" s="10">
        <v>0</v>
      </c>
      <c r="J566" s="1" t="s">
        <v>852</v>
      </c>
      <c r="K566" s="12">
        <v>0</v>
      </c>
      <c r="L566" s="12">
        <v>5349.32</v>
      </c>
      <c r="M566" s="12">
        <v>0</v>
      </c>
      <c r="N566" s="12">
        <v>0</v>
      </c>
      <c r="O566" s="12">
        <v>0</v>
      </c>
    </row>
    <row r="567" spans="1:15" ht="12.75" customHeight="1">
      <c r="A567" s="1" t="s">
        <v>584</v>
      </c>
      <c r="B567" s="1" t="s">
        <v>1504</v>
      </c>
      <c r="C567" s="1" t="s">
        <v>916</v>
      </c>
      <c r="D567" s="10">
        <v>0</v>
      </c>
      <c r="E567" s="11">
        <v>45607</v>
      </c>
      <c r="F567" s="1" t="s">
        <v>851</v>
      </c>
      <c r="G567" s="10">
        <v>1</v>
      </c>
      <c r="H567" s="12">
        <v>1895</v>
      </c>
      <c r="I567" s="10">
        <v>0</v>
      </c>
      <c r="J567" s="1" t="s">
        <v>852</v>
      </c>
      <c r="K567" s="12">
        <v>0</v>
      </c>
      <c r="L567" s="12">
        <v>385.19</v>
      </c>
      <c r="M567" s="12">
        <v>0</v>
      </c>
      <c r="N567" s="12">
        <v>0</v>
      </c>
      <c r="O567" s="12">
        <v>0</v>
      </c>
    </row>
    <row r="568" spans="1:15" ht="12.75" customHeight="1">
      <c r="A568" s="1" t="s">
        <v>585</v>
      </c>
      <c r="B568" s="1" t="s">
        <v>1505</v>
      </c>
      <c r="C568" s="1" t="s">
        <v>866</v>
      </c>
      <c r="D568" s="10">
        <v>2</v>
      </c>
      <c r="E568" s="11">
        <v>44539</v>
      </c>
      <c r="F568" s="1" t="s">
        <v>851</v>
      </c>
      <c r="G568" s="10">
        <v>1</v>
      </c>
      <c r="H568" s="12">
        <v>2720.45</v>
      </c>
      <c r="I568" s="10">
        <v>0</v>
      </c>
      <c r="J568" s="1" t="s">
        <v>852</v>
      </c>
      <c r="K568" s="12">
        <v>0</v>
      </c>
      <c r="L568" s="12">
        <v>4140.53</v>
      </c>
      <c r="M568" s="12">
        <v>0</v>
      </c>
      <c r="N568" s="12">
        <v>0</v>
      </c>
      <c r="O568" s="12">
        <v>0</v>
      </c>
    </row>
    <row r="569" spans="1:15" ht="12.75" customHeight="1">
      <c r="A569" s="1" t="s">
        <v>586</v>
      </c>
      <c r="B569" s="1" t="s">
        <v>1506</v>
      </c>
      <c r="C569" s="1" t="s">
        <v>878</v>
      </c>
      <c r="D569" s="10">
        <v>0</v>
      </c>
      <c r="E569" s="11">
        <v>45187</v>
      </c>
      <c r="F569" s="1" t="s">
        <v>880</v>
      </c>
      <c r="G569" s="10">
        <v>1</v>
      </c>
      <c r="H569" s="12">
        <v>1834.38</v>
      </c>
      <c r="I569" s="10">
        <v>0</v>
      </c>
      <c r="J569" s="1" t="s">
        <v>852</v>
      </c>
      <c r="K569" s="12">
        <v>0</v>
      </c>
      <c r="L569" s="12">
        <v>2246.46</v>
      </c>
      <c r="M569" s="12">
        <v>0</v>
      </c>
      <c r="N569" s="12">
        <v>0</v>
      </c>
      <c r="O569" s="12">
        <v>0</v>
      </c>
    </row>
    <row r="570" spans="1:15" ht="12.75" customHeight="1">
      <c r="A570" s="1" t="s">
        <v>587</v>
      </c>
      <c r="B570" s="1" t="s">
        <v>1507</v>
      </c>
      <c r="C570" s="1" t="s">
        <v>866</v>
      </c>
      <c r="D570" s="10">
        <v>0</v>
      </c>
      <c r="E570" s="11">
        <v>44532</v>
      </c>
      <c r="F570" s="1" t="s">
        <v>851</v>
      </c>
      <c r="G570" s="10">
        <v>1</v>
      </c>
      <c r="H570" s="12">
        <v>2720.45</v>
      </c>
      <c r="I570" s="10">
        <v>0</v>
      </c>
      <c r="J570" s="1" t="s">
        <v>852</v>
      </c>
      <c r="K570" s="12">
        <v>0</v>
      </c>
      <c r="L570" s="12">
        <v>4140.53</v>
      </c>
      <c r="M570" s="12">
        <v>0</v>
      </c>
      <c r="N570" s="12">
        <v>0</v>
      </c>
      <c r="O570" s="12">
        <v>0</v>
      </c>
    </row>
    <row r="571" spans="1:15" ht="12.75" customHeight="1">
      <c r="A571" s="1" t="s">
        <v>589</v>
      </c>
      <c r="B571" s="1" t="s">
        <v>1510</v>
      </c>
      <c r="C571" s="1" t="s">
        <v>927</v>
      </c>
      <c r="D571" s="10">
        <v>0</v>
      </c>
      <c r="E571" s="11">
        <v>44579</v>
      </c>
      <c r="F571" s="1" t="s">
        <v>1137</v>
      </c>
      <c r="G571" s="10">
        <v>1</v>
      </c>
      <c r="H571" s="12">
        <v>8708.5400000000009</v>
      </c>
      <c r="I571" s="10">
        <v>0</v>
      </c>
      <c r="J571" s="1" t="s">
        <v>852</v>
      </c>
      <c r="K571" s="12">
        <v>0</v>
      </c>
      <c r="L571" s="12">
        <v>5922.5</v>
      </c>
      <c r="M571" s="12">
        <v>0</v>
      </c>
      <c r="N571" s="12">
        <v>0</v>
      </c>
      <c r="O571" s="12">
        <v>0</v>
      </c>
    </row>
    <row r="572" spans="1:15" ht="12.75" customHeight="1">
      <c r="A572" s="1" t="s">
        <v>590</v>
      </c>
      <c r="B572" s="1" t="s">
        <v>1511</v>
      </c>
      <c r="C572" s="1" t="s">
        <v>863</v>
      </c>
      <c r="D572" s="10">
        <v>2</v>
      </c>
      <c r="E572" s="11">
        <v>45327</v>
      </c>
      <c r="F572" s="1" t="s">
        <v>851</v>
      </c>
      <c r="G572" s="10">
        <v>1</v>
      </c>
      <c r="H572" s="12">
        <v>2720.45</v>
      </c>
      <c r="I572" s="10">
        <v>0</v>
      </c>
      <c r="J572" s="1" t="s">
        <v>852</v>
      </c>
      <c r="K572" s="12">
        <v>0</v>
      </c>
      <c r="L572" s="12">
        <v>4269.03</v>
      </c>
      <c r="M572" s="12">
        <v>0</v>
      </c>
      <c r="N572" s="12">
        <v>0</v>
      </c>
      <c r="O572" s="12">
        <v>0</v>
      </c>
    </row>
    <row r="573" spans="1:15" ht="12.75" customHeight="1">
      <c r="A573" s="1" t="s">
        <v>591</v>
      </c>
      <c r="B573" s="1" t="s">
        <v>1512</v>
      </c>
      <c r="C573" s="1" t="s">
        <v>866</v>
      </c>
      <c r="D573" s="10">
        <v>2</v>
      </c>
      <c r="E573" s="11">
        <v>44715</v>
      </c>
      <c r="F573" s="1" t="s">
        <v>880</v>
      </c>
      <c r="G573" s="10">
        <v>1</v>
      </c>
      <c r="H573" s="12">
        <v>2720.45</v>
      </c>
      <c r="I573" s="10">
        <v>0</v>
      </c>
      <c r="J573" s="1" t="s">
        <v>852</v>
      </c>
      <c r="K573" s="12">
        <v>0</v>
      </c>
      <c r="L573" s="12">
        <v>4341.32</v>
      </c>
      <c r="M573" s="12">
        <v>0</v>
      </c>
      <c r="N573" s="12">
        <v>0</v>
      </c>
      <c r="O573" s="12">
        <v>0</v>
      </c>
    </row>
    <row r="574" spans="1:15" ht="12.75" customHeight="1">
      <c r="A574" s="1" t="s">
        <v>593</v>
      </c>
      <c r="B574" s="1" t="s">
        <v>1514</v>
      </c>
      <c r="C574" s="1" t="s">
        <v>870</v>
      </c>
      <c r="D574" s="10">
        <v>0</v>
      </c>
      <c r="E574" s="11">
        <v>44532</v>
      </c>
      <c r="F574" s="1" t="s">
        <v>851</v>
      </c>
      <c r="G574" s="10">
        <v>1</v>
      </c>
      <c r="H574" s="12">
        <v>4198.96</v>
      </c>
      <c r="I574" s="10">
        <v>0</v>
      </c>
      <c r="J574" s="1" t="s">
        <v>852</v>
      </c>
      <c r="K574" s="12">
        <v>0</v>
      </c>
      <c r="L574" s="12">
        <v>5305.34</v>
      </c>
      <c r="M574" s="12">
        <v>0</v>
      </c>
      <c r="N574" s="12">
        <v>0</v>
      </c>
      <c r="O574" s="12">
        <v>0</v>
      </c>
    </row>
    <row r="575" spans="1:15" ht="12.75" customHeight="1">
      <c r="A575" s="1" t="s">
        <v>594</v>
      </c>
      <c r="B575" s="1" t="s">
        <v>1515</v>
      </c>
      <c r="C575" s="1" t="s">
        <v>866</v>
      </c>
      <c r="D575" s="10">
        <v>0</v>
      </c>
      <c r="E575" s="11">
        <v>44998</v>
      </c>
      <c r="F575" s="1" t="s">
        <v>851</v>
      </c>
      <c r="G575" s="10">
        <v>1</v>
      </c>
      <c r="H575" s="12">
        <v>2720.45</v>
      </c>
      <c r="I575" s="10">
        <v>0</v>
      </c>
      <c r="J575" s="1" t="s">
        <v>852</v>
      </c>
      <c r="K575" s="12">
        <v>0</v>
      </c>
      <c r="L575" s="12">
        <v>4058.92</v>
      </c>
      <c r="M575" s="12">
        <v>0</v>
      </c>
      <c r="N575" s="12">
        <v>0</v>
      </c>
      <c r="O575" s="12">
        <v>0</v>
      </c>
    </row>
    <row r="576" spans="1:15" ht="12.75" customHeight="1">
      <c r="A576" s="1" t="s">
        <v>595</v>
      </c>
      <c r="B576" s="1" t="s">
        <v>1516</v>
      </c>
      <c r="C576" s="1" t="s">
        <v>1163</v>
      </c>
      <c r="D576" s="10">
        <v>0</v>
      </c>
      <c r="E576" s="11">
        <v>45635</v>
      </c>
      <c r="F576" s="1" t="s">
        <v>851</v>
      </c>
      <c r="G576" s="10">
        <v>1</v>
      </c>
      <c r="H576" s="12">
        <v>1419.27</v>
      </c>
      <c r="I576" s="10">
        <v>0</v>
      </c>
      <c r="J576" s="1" t="s">
        <v>852</v>
      </c>
      <c r="K576" s="12">
        <v>0</v>
      </c>
      <c r="L576" s="12">
        <v>150.30000000000001</v>
      </c>
      <c r="M576" s="12">
        <v>0</v>
      </c>
      <c r="N576" s="12">
        <v>0</v>
      </c>
      <c r="O576" s="12">
        <v>0</v>
      </c>
    </row>
    <row r="577" spans="1:15" ht="12.75" customHeight="1">
      <c r="A577" s="1" t="s">
        <v>596</v>
      </c>
      <c r="B577" s="1" t="s">
        <v>1517</v>
      </c>
      <c r="C577" s="1" t="s">
        <v>856</v>
      </c>
      <c r="D577" s="10">
        <v>0</v>
      </c>
      <c r="E577" s="11">
        <v>45523</v>
      </c>
      <c r="F577" s="1" t="s">
        <v>851</v>
      </c>
      <c r="G577" s="10">
        <v>1</v>
      </c>
      <c r="H577" s="12">
        <v>5052.8500000000004</v>
      </c>
      <c r="I577" s="10">
        <v>0</v>
      </c>
      <c r="J577" s="1" t="s">
        <v>852</v>
      </c>
      <c r="K577" s="12">
        <v>0</v>
      </c>
      <c r="L577" s="12">
        <v>2036.83</v>
      </c>
      <c r="M577" s="12">
        <v>0</v>
      </c>
      <c r="N577" s="12">
        <v>0</v>
      </c>
      <c r="O577" s="12">
        <v>0</v>
      </c>
    </row>
    <row r="578" spans="1:15" ht="12.75" customHeight="1">
      <c r="A578" s="1" t="s">
        <v>597</v>
      </c>
      <c r="B578" s="1" t="s">
        <v>1518</v>
      </c>
      <c r="C578" s="1" t="s">
        <v>1519</v>
      </c>
      <c r="D578" s="10">
        <v>0</v>
      </c>
      <c r="E578" s="11">
        <v>44594</v>
      </c>
      <c r="F578" s="1" t="s">
        <v>880</v>
      </c>
      <c r="G578" s="10">
        <v>1</v>
      </c>
      <c r="H578" s="12">
        <v>4504.74</v>
      </c>
      <c r="I578" s="10">
        <v>0</v>
      </c>
      <c r="J578" s="1" t="s">
        <v>852</v>
      </c>
      <c r="K578" s="12">
        <v>0</v>
      </c>
      <c r="L578" s="12">
        <v>5117.97</v>
      </c>
      <c r="M578" s="12">
        <v>0</v>
      </c>
      <c r="N578" s="12">
        <v>0</v>
      </c>
      <c r="O578" s="12">
        <v>0</v>
      </c>
    </row>
    <row r="579" spans="1:15" ht="12.75" customHeight="1">
      <c r="A579" s="1" t="s">
        <v>598</v>
      </c>
      <c r="B579" s="1" t="s">
        <v>1520</v>
      </c>
      <c r="C579" s="1" t="s">
        <v>866</v>
      </c>
      <c r="D579" s="10">
        <v>0</v>
      </c>
      <c r="E579" s="11">
        <v>44593</v>
      </c>
      <c r="F579" s="1" t="s">
        <v>1521</v>
      </c>
      <c r="G579" s="10">
        <v>1</v>
      </c>
      <c r="H579" s="12">
        <v>2720.45</v>
      </c>
      <c r="I579" s="10">
        <v>0</v>
      </c>
      <c r="J579" s="1" t="s">
        <v>852</v>
      </c>
      <c r="K579" s="12">
        <v>0</v>
      </c>
      <c r="L579" s="12">
        <v>3328.65</v>
      </c>
      <c r="M579" s="12">
        <v>0</v>
      </c>
      <c r="N579" s="12">
        <v>0</v>
      </c>
      <c r="O579" s="12">
        <v>0</v>
      </c>
    </row>
    <row r="580" spans="1:15" ht="12.75" customHeight="1">
      <c r="A580" s="1" t="s">
        <v>599</v>
      </c>
      <c r="B580" s="1" t="s">
        <v>1522</v>
      </c>
      <c r="C580" s="1" t="s">
        <v>863</v>
      </c>
      <c r="D580" s="10">
        <v>0</v>
      </c>
      <c r="E580" s="11">
        <v>45250</v>
      </c>
      <c r="F580" s="1" t="s">
        <v>851</v>
      </c>
      <c r="G580" s="10">
        <v>1</v>
      </c>
      <c r="H580" s="12">
        <v>2720.45</v>
      </c>
      <c r="I580" s="10">
        <v>0</v>
      </c>
      <c r="J580" s="1" t="s">
        <v>852</v>
      </c>
      <c r="K580" s="12">
        <v>0</v>
      </c>
      <c r="L580" s="12">
        <v>4205.58</v>
      </c>
      <c r="M580" s="12">
        <v>0</v>
      </c>
      <c r="N580" s="12">
        <v>0</v>
      </c>
      <c r="O580" s="12">
        <v>0</v>
      </c>
    </row>
    <row r="581" spans="1:15" ht="12.75" customHeight="1">
      <c r="A581" s="1" t="s">
        <v>600</v>
      </c>
      <c r="B581" s="1" t="s">
        <v>1523</v>
      </c>
      <c r="C581" s="1" t="s">
        <v>866</v>
      </c>
      <c r="D581" s="10">
        <v>0</v>
      </c>
      <c r="E581" s="11">
        <v>44998</v>
      </c>
      <c r="F581" s="1" t="s">
        <v>851</v>
      </c>
      <c r="G581" s="10">
        <v>1</v>
      </c>
      <c r="H581" s="12">
        <v>2720.45</v>
      </c>
      <c r="I581" s="10">
        <v>0</v>
      </c>
      <c r="J581" s="1" t="s">
        <v>852</v>
      </c>
      <c r="K581" s="12">
        <v>0</v>
      </c>
      <c r="L581" s="12">
        <v>4058.92</v>
      </c>
      <c r="M581" s="12">
        <v>0</v>
      </c>
      <c r="N581" s="12">
        <v>0</v>
      </c>
      <c r="O581" s="12">
        <v>0</v>
      </c>
    </row>
    <row r="582" spans="1:15" ht="12.75" customHeight="1">
      <c r="A582" s="1" t="s">
        <v>601</v>
      </c>
      <c r="B582" s="1" t="s">
        <v>1524</v>
      </c>
      <c r="C582" s="1" t="s">
        <v>870</v>
      </c>
      <c r="D582" s="10">
        <v>0</v>
      </c>
      <c r="E582" s="11">
        <v>45432</v>
      </c>
      <c r="F582" s="1" t="s">
        <v>851</v>
      </c>
      <c r="G582" s="10">
        <v>1</v>
      </c>
      <c r="H582" s="12">
        <v>4198.96</v>
      </c>
      <c r="I582" s="10">
        <v>0</v>
      </c>
      <c r="J582" s="1" t="s">
        <v>852</v>
      </c>
      <c r="K582" s="12">
        <v>0</v>
      </c>
      <c r="L582" s="12">
        <v>2920.3</v>
      </c>
      <c r="M582" s="12">
        <v>0</v>
      </c>
      <c r="N582" s="12">
        <v>0</v>
      </c>
      <c r="O582" s="12">
        <v>0</v>
      </c>
    </row>
    <row r="583" spans="1:15" ht="12.75" customHeight="1">
      <c r="A583" s="1" t="s">
        <v>602</v>
      </c>
      <c r="B583" s="1" t="s">
        <v>1525</v>
      </c>
      <c r="C583" s="1" t="s">
        <v>1526</v>
      </c>
      <c r="D583" s="10">
        <v>0</v>
      </c>
      <c r="E583" s="11">
        <v>44687</v>
      </c>
      <c r="F583" s="1" t="s">
        <v>851</v>
      </c>
      <c r="G583" s="10">
        <v>1</v>
      </c>
      <c r="H583" s="12">
        <v>4517.12</v>
      </c>
      <c r="I583" s="10">
        <v>0</v>
      </c>
      <c r="J583" s="1" t="s">
        <v>852</v>
      </c>
      <c r="K583" s="12">
        <v>0</v>
      </c>
      <c r="L583" s="12">
        <v>5839.92</v>
      </c>
      <c r="M583" s="12">
        <v>0</v>
      </c>
      <c r="N583" s="12">
        <v>0</v>
      </c>
      <c r="O583" s="12">
        <v>0</v>
      </c>
    </row>
    <row r="584" spans="1:15" ht="12.75" customHeight="1">
      <c r="A584" s="1" t="s">
        <v>603</v>
      </c>
      <c r="B584" s="1" t="s">
        <v>1527</v>
      </c>
      <c r="C584" s="1" t="s">
        <v>1528</v>
      </c>
      <c r="D584" s="10">
        <v>0</v>
      </c>
      <c r="E584" s="11">
        <v>44763</v>
      </c>
      <c r="F584" s="1" t="s">
        <v>880</v>
      </c>
      <c r="G584" s="10">
        <v>1</v>
      </c>
      <c r="H584" s="12">
        <v>8708.5400000000009</v>
      </c>
      <c r="I584" s="10">
        <v>0</v>
      </c>
      <c r="J584" s="1" t="s">
        <v>852</v>
      </c>
      <c r="K584" s="12">
        <v>0</v>
      </c>
      <c r="L584" s="12">
        <v>10919.18</v>
      </c>
      <c r="M584" s="12">
        <v>0</v>
      </c>
      <c r="N584" s="12">
        <v>0</v>
      </c>
      <c r="O584" s="12">
        <v>0</v>
      </c>
    </row>
    <row r="585" spans="1:15" ht="12.75" customHeight="1">
      <c r="A585" s="1" t="s">
        <v>604</v>
      </c>
      <c r="B585" s="1" t="s">
        <v>1529</v>
      </c>
      <c r="C585" s="1" t="s">
        <v>1530</v>
      </c>
      <c r="D585" s="10">
        <v>0</v>
      </c>
      <c r="E585" s="11">
        <v>44793</v>
      </c>
      <c r="F585" s="1" t="s">
        <v>880</v>
      </c>
      <c r="G585" s="10">
        <v>1</v>
      </c>
      <c r="H585" s="12">
        <v>3067.64</v>
      </c>
      <c r="I585" s="10">
        <v>0</v>
      </c>
      <c r="J585" s="1" t="s">
        <v>852</v>
      </c>
      <c r="K585" s="12">
        <v>0</v>
      </c>
      <c r="L585" s="12">
        <v>3350.04</v>
      </c>
      <c r="M585" s="12">
        <v>0</v>
      </c>
      <c r="N585" s="12">
        <v>0</v>
      </c>
      <c r="O585" s="12">
        <v>0</v>
      </c>
    </row>
    <row r="586" spans="1:15" ht="12.75" customHeight="1">
      <c r="A586" s="1" t="s">
        <v>605</v>
      </c>
      <c r="B586" s="1" t="s">
        <v>1531</v>
      </c>
      <c r="C586" s="1" t="s">
        <v>866</v>
      </c>
      <c r="D586" s="10">
        <v>1</v>
      </c>
      <c r="E586" s="11">
        <v>44531</v>
      </c>
      <c r="F586" s="1" t="s">
        <v>851</v>
      </c>
      <c r="G586" s="10">
        <v>1</v>
      </c>
      <c r="H586" s="12">
        <v>2720.45</v>
      </c>
      <c r="I586" s="10">
        <v>0</v>
      </c>
      <c r="J586" s="1" t="s">
        <v>852</v>
      </c>
      <c r="K586" s="12">
        <v>0</v>
      </c>
      <c r="L586" s="12">
        <v>4422.93</v>
      </c>
      <c r="M586" s="12">
        <v>0</v>
      </c>
      <c r="N586" s="12">
        <v>0</v>
      </c>
      <c r="O586" s="12">
        <v>0</v>
      </c>
    </row>
    <row r="587" spans="1:15" ht="12.75" customHeight="1">
      <c r="A587" s="1" t="s">
        <v>606</v>
      </c>
      <c r="B587" s="1" t="s">
        <v>1532</v>
      </c>
      <c r="C587" s="1" t="s">
        <v>866</v>
      </c>
      <c r="D587" s="10">
        <v>0</v>
      </c>
      <c r="E587" s="11">
        <v>44531</v>
      </c>
      <c r="F587" s="1" t="s">
        <v>851</v>
      </c>
      <c r="G587" s="10">
        <v>1</v>
      </c>
      <c r="H587" s="12">
        <v>2720.45</v>
      </c>
      <c r="I587" s="10">
        <v>0</v>
      </c>
      <c r="J587" s="1" t="s">
        <v>852</v>
      </c>
      <c r="K587" s="12">
        <v>0</v>
      </c>
      <c r="L587" s="12">
        <v>4140.53</v>
      </c>
      <c r="M587" s="12">
        <v>0</v>
      </c>
      <c r="N587" s="12">
        <v>0</v>
      </c>
      <c r="O587" s="12">
        <v>0</v>
      </c>
    </row>
    <row r="588" spans="1:15" ht="12.75" customHeight="1">
      <c r="A588" s="1" t="s">
        <v>607</v>
      </c>
      <c r="B588" s="1" t="s">
        <v>1533</v>
      </c>
      <c r="C588" s="1" t="s">
        <v>866</v>
      </c>
      <c r="D588" s="10">
        <v>0</v>
      </c>
      <c r="E588" s="11">
        <v>45061</v>
      </c>
      <c r="F588" s="1" t="s">
        <v>851</v>
      </c>
      <c r="G588" s="10">
        <v>1</v>
      </c>
      <c r="H588" s="12">
        <v>2720.45</v>
      </c>
      <c r="I588" s="10">
        <v>0</v>
      </c>
      <c r="J588" s="1" t="s">
        <v>852</v>
      </c>
      <c r="K588" s="12">
        <v>0</v>
      </c>
      <c r="L588" s="12">
        <v>4058.92</v>
      </c>
      <c r="M588" s="12">
        <v>0</v>
      </c>
      <c r="N588" s="12">
        <v>0</v>
      </c>
      <c r="O588" s="12">
        <v>0</v>
      </c>
    </row>
    <row r="589" spans="1:15" ht="12.75" customHeight="1">
      <c r="A589" s="1" t="s">
        <v>608</v>
      </c>
      <c r="B589" s="1" t="s">
        <v>1534</v>
      </c>
      <c r="C589" s="1" t="s">
        <v>870</v>
      </c>
      <c r="D589" s="10">
        <v>1</v>
      </c>
      <c r="E589" s="11">
        <v>44972</v>
      </c>
      <c r="F589" s="1" t="s">
        <v>851</v>
      </c>
      <c r="G589" s="10">
        <v>1</v>
      </c>
      <c r="H589" s="12">
        <v>4198.96</v>
      </c>
      <c r="I589" s="10">
        <v>0</v>
      </c>
      <c r="J589" s="1" t="s">
        <v>852</v>
      </c>
      <c r="K589" s="12">
        <v>0</v>
      </c>
      <c r="L589" s="12">
        <v>5006.22</v>
      </c>
      <c r="M589" s="12">
        <v>0</v>
      </c>
      <c r="N589" s="12">
        <v>0</v>
      </c>
      <c r="O589" s="12">
        <v>0</v>
      </c>
    </row>
    <row r="590" spans="1:15" ht="12.75" customHeight="1">
      <c r="A590" s="1" t="s">
        <v>609</v>
      </c>
      <c r="B590" s="1" t="s">
        <v>1535</v>
      </c>
      <c r="C590" s="1" t="s">
        <v>863</v>
      </c>
      <c r="D590" s="10">
        <v>1</v>
      </c>
      <c r="E590" s="11">
        <v>45593</v>
      </c>
      <c r="F590" s="1" t="s">
        <v>851</v>
      </c>
      <c r="G590" s="10">
        <v>1</v>
      </c>
      <c r="H590" s="12">
        <v>2720.45</v>
      </c>
      <c r="I590" s="10">
        <v>0</v>
      </c>
      <c r="J590" s="1" t="s">
        <v>852</v>
      </c>
      <c r="K590" s="12">
        <v>0</v>
      </c>
      <c r="L590" s="12">
        <v>1452.48</v>
      </c>
      <c r="M590" s="12">
        <v>0</v>
      </c>
      <c r="N590" s="12">
        <v>0</v>
      </c>
      <c r="O590" s="12">
        <v>0</v>
      </c>
    </row>
    <row r="591" spans="1:15" ht="12.75" customHeight="1">
      <c r="A591" s="1" t="s">
        <v>610</v>
      </c>
      <c r="B591" s="1" t="s">
        <v>1536</v>
      </c>
      <c r="C591" s="1" t="s">
        <v>1537</v>
      </c>
      <c r="D591" s="10">
        <v>0</v>
      </c>
      <c r="E591" s="11">
        <v>44733</v>
      </c>
      <c r="F591" s="1" t="s">
        <v>880</v>
      </c>
      <c r="G591" s="10">
        <v>1</v>
      </c>
      <c r="H591" s="12">
        <v>4686.55</v>
      </c>
      <c r="I591" s="10">
        <v>0</v>
      </c>
      <c r="J591" s="1" t="s">
        <v>852</v>
      </c>
      <c r="K591" s="12">
        <v>0</v>
      </c>
      <c r="L591" s="12">
        <v>5323.24</v>
      </c>
      <c r="M591" s="12">
        <v>0</v>
      </c>
      <c r="N591" s="12">
        <v>0</v>
      </c>
      <c r="O591" s="12">
        <v>0</v>
      </c>
    </row>
    <row r="592" spans="1:15" ht="12.75" customHeight="1">
      <c r="A592" s="1" t="s">
        <v>611</v>
      </c>
      <c r="B592" s="1" t="s">
        <v>1538</v>
      </c>
      <c r="C592" s="1" t="s">
        <v>1133</v>
      </c>
      <c r="D592" s="10">
        <v>0</v>
      </c>
      <c r="E592" s="11">
        <v>44571</v>
      </c>
      <c r="F592" s="1" t="s">
        <v>851</v>
      </c>
      <c r="G592" s="10">
        <v>1</v>
      </c>
      <c r="H592" s="12">
        <v>4122.2299999999996</v>
      </c>
      <c r="I592" s="10">
        <v>0</v>
      </c>
      <c r="J592" s="1" t="s">
        <v>852</v>
      </c>
      <c r="K592" s="12">
        <v>0</v>
      </c>
      <c r="L592" s="12">
        <v>4686.84</v>
      </c>
      <c r="M592" s="12">
        <v>0</v>
      </c>
      <c r="N592" s="12">
        <v>0</v>
      </c>
      <c r="O592" s="12">
        <v>0</v>
      </c>
    </row>
    <row r="593" spans="1:15" ht="12.75" customHeight="1">
      <c r="A593" s="1" t="s">
        <v>612</v>
      </c>
      <c r="B593" s="1" t="s">
        <v>1539</v>
      </c>
      <c r="C593" s="1" t="s">
        <v>866</v>
      </c>
      <c r="D593" s="10">
        <v>2</v>
      </c>
      <c r="E593" s="11">
        <v>44532</v>
      </c>
      <c r="F593" s="1" t="s">
        <v>979</v>
      </c>
      <c r="G593" s="10">
        <v>1</v>
      </c>
      <c r="H593" s="12">
        <v>2720.45</v>
      </c>
      <c r="I593" s="10">
        <v>0</v>
      </c>
      <c r="J593" s="1" t="s">
        <v>852</v>
      </c>
      <c r="K593" s="12">
        <v>0</v>
      </c>
      <c r="L593" s="12">
        <v>5034.4799999999996</v>
      </c>
      <c r="M593" s="12">
        <v>0</v>
      </c>
      <c r="N593" s="12">
        <v>0</v>
      </c>
      <c r="O593" s="12">
        <v>0</v>
      </c>
    </row>
    <row r="594" spans="1:15" ht="12.75" customHeight="1">
      <c r="A594" s="1" t="s">
        <v>613</v>
      </c>
      <c r="B594" s="1" t="s">
        <v>1540</v>
      </c>
      <c r="C594" s="1" t="s">
        <v>866</v>
      </c>
      <c r="D594" s="10">
        <v>1</v>
      </c>
      <c r="E594" s="11">
        <v>44531</v>
      </c>
      <c r="F594" s="1" t="s">
        <v>932</v>
      </c>
      <c r="G594" s="10">
        <v>1</v>
      </c>
      <c r="H594" s="12">
        <v>2720.45</v>
      </c>
      <c r="I594" s="10">
        <v>0</v>
      </c>
      <c r="J594" s="1" t="s">
        <v>852</v>
      </c>
      <c r="K594" s="12">
        <v>0</v>
      </c>
      <c r="L594" s="12">
        <v>1282.6300000000001</v>
      </c>
      <c r="M594" s="12">
        <v>0</v>
      </c>
      <c r="N594" s="12">
        <v>0</v>
      </c>
      <c r="O594" s="12">
        <v>0</v>
      </c>
    </row>
    <row r="595" spans="1:15" ht="12.75" customHeight="1">
      <c r="A595" s="1" t="s">
        <v>614</v>
      </c>
      <c r="B595" s="1" t="s">
        <v>1541</v>
      </c>
      <c r="C595" s="1" t="s">
        <v>866</v>
      </c>
      <c r="D595" s="10">
        <v>0</v>
      </c>
      <c r="E595" s="11">
        <v>44531</v>
      </c>
      <c r="F595" s="1" t="s">
        <v>851</v>
      </c>
      <c r="G595" s="10">
        <v>1</v>
      </c>
      <c r="H595" s="12">
        <v>2720.45</v>
      </c>
      <c r="I595" s="10">
        <v>0</v>
      </c>
      <c r="J595" s="1" t="s">
        <v>852</v>
      </c>
      <c r="K595" s="12">
        <v>0</v>
      </c>
      <c r="L595" s="12">
        <v>4140.53</v>
      </c>
      <c r="M595" s="12">
        <v>0</v>
      </c>
      <c r="N595" s="12">
        <v>0</v>
      </c>
      <c r="O595" s="12">
        <v>0</v>
      </c>
    </row>
    <row r="596" spans="1:15" ht="12.75" customHeight="1">
      <c r="A596" s="1" t="s">
        <v>615</v>
      </c>
      <c r="B596" s="1" t="s">
        <v>1542</v>
      </c>
      <c r="C596" s="1" t="s">
        <v>863</v>
      </c>
      <c r="D596" s="10">
        <v>0</v>
      </c>
      <c r="E596" s="11">
        <v>45495</v>
      </c>
      <c r="F596" s="1" t="s">
        <v>851</v>
      </c>
      <c r="G596" s="10">
        <v>1</v>
      </c>
      <c r="H596" s="12">
        <v>2720.45</v>
      </c>
      <c r="I596" s="10">
        <v>0</v>
      </c>
      <c r="J596" s="1" t="s">
        <v>852</v>
      </c>
      <c r="K596" s="12">
        <v>0</v>
      </c>
      <c r="L596" s="12">
        <v>2208.0300000000002</v>
      </c>
      <c r="M596" s="12">
        <v>0</v>
      </c>
      <c r="N596" s="12">
        <v>0</v>
      </c>
      <c r="O596" s="12">
        <v>0</v>
      </c>
    </row>
    <row r="597" spans="1:15" ht="12.75" customHeight="1">
      <c r="A597" s="1" t="s">
        <v>616</v>
      </c>
      <c r="B597" s="1" t="s">
        <v>1543</v>
      </c>
      <c r="C597" s="1" t="s">
        <v>866</v>
      </c>
      <c r="D597" s="10">
        <v>2</v>
      </c>
      <c r="E597" s="11">
        <v>44532</v>
      </c>
      <c r="F597" s="1" t="s">
        <v>979</v>
      </c>
      <c r="G597" s="10">
        <v>1</v>
      </c>
      <c r="H597" s="12">
        <v>2720.45</v>
      </c>
      <c r="I597" s="10">
        <v>0</v>
      </c>
      <c r="J597" s="1" t="s">
        <v>852</v>
      </c>
      <c r="K597" s="12">
        <v>0</v>
      </c>
      <c r="L597" s="12">
        <v>4581.6099999999997</v>
      </c>
      <c r="M597" s="12">
        <v>0</v>
      </c>
      <c r="N597" s="12">
        <v>0</v>
      </c>
      <c r="O597" s="12">
        <v>0</v>
      </c>
    </row>
    <row r="598" spans="1:15" ht="12.75" customHeight="1">
      <c r="A598" s="1" t="s">
        <v>617</v>
      </c>
      <c r="B598" s="1" t="s">
        <v>1544</v>
      </c>
      <c r="C598" s="1" t="s">
        <v>861</v>
      </c>
      <c r="D598" s="10">
        <v>1</v>
      </c>
      <c r="E598" s="11">
        <v>45026</v>
      </c>
      <c r="F598" s="1" t="s">
        <v>851</v>
      </c>
      <c r="G598" s="10">
        <v>1</v>
      </c>
      <c r="H598" s="12">
        <v>3533.05</v>
      </c>
      <c r="I598" s="10">
        <v>0</v>
      </c>
      <c r="J598" s="1" t="s">
        <v>852</v>
      </c>
      <c r="K598" s="12">
        <v>0</v>
      </c>
      <c r="L598" s="12">
        <v>5233.7</v>
      </c>
      <c r="M598" s="12">
        <v>0</v>
      </c>
      <c r="N598" s="12">
        <v>0</v>
      </c>
      <c r="O598" s="12">
        <v>0</v>
      </c>
    </row>
    <row r="599" spans="1:15" ht="12.75" customHeight="1">
      <c r="A599" s="1" t="s">
        <v>618</v>
      </c>
      <c r="B599" s="1" t="s">
        <v>1545</v>
      </c>
      <c r="C599" s="1" t="s">
        <v>916</v>
      </c>
      <c r="D599" s="10">
        <v>2</v>
      </c>
      <c r="E599" s="11">
        <v>45628</v>
      </c>
      <c r="F599" s="1" t="s">
        <v>851</v>
      </c>
      <c r="G599" s="10">
        <v>1</v>
      </c>
      <c r="H599" s="12">
        <v>1895</v>
      </c>
      <c r="I599" s="10">
        <v>0</v>
      </c>
      <c r="J599" s="1" t="s">
        <v>852</v>
      </c>
      <c r="K599" s="12">
        <v>0</v>
      </c>
      <c r="L599" s="12">
        <v>192.6</v>
      </c>
      <c r="M599" s="12">
        <v>0</v>
      </c>
      <c r="N599" s="12">
        <v>0</v>
      </c>
      <c r="O599" s="12">
        <v>0</v>
      </c>
    </row>
    <row r="600" spans="1:15" ht="12.75" customHeight="1">
      <c r="A600" s="1" t="s">
        <v>619</v>
      </c>
      <c r="B600" s="1" t="s">
        <v>1546</v>
      </c>
      <c r="C600" s="1" t="s">
        <v>870</v>
      </c>
      <c r="D600" s="10">
        <v>1</v>
      </c>
      <c r="E600" s="11">
        <v>44631</v>
      </c>
      <c r="F600" s="1" t="s">
        <v>851</v>
      </c>
      <c r="G600" s="10">
        <v>1</v>
      </c>
      <c r="H600" s="12">
        <v>4198.96</v>
      </c>
      <c r="I600" s="10">
        <v>0</v>
      </c>
      <c r="J600" s="1" t="s">
        <v>852</v>
      </c>
      <c r="K600" s="12">
        <v>0</v>
      </c>
      <c r="L600" s="12">
        <v>5666.85</v>
      </c>
      <c r="M600" s="12">
        <v>0</v>
      </c>
      <c r="N600" s="12">
        <v>0</v>
      </c>
      <c r="O600" s="12">
        <v>0</v>
      </c>
    </row>
    <row r="601" spans="1:15" ht="12.75" customHeight="1">
      <c r="A601" s="1" t="s">
        <v>620</v>
      </c>
      <c r="B601" s="1" t="s">
        <v>1547</v>
      </c>
      <c r="C601" s="1" t="s">
        <v>1548</v>
      </c>
      <c r="D601" s="10">
        <v>0</v>
      </c>
      <c r="E601" s="11">
        <v>44532</v>
      </c>
      <c r="F601" s="1" t="s">
        <v>851</v>
      </c>
      <c r="G601" s="10">
        <v>1</v>
      </c>
      <c r="H601" s="12">
        <v>8487.94</v>
      </c>
      <c r="I601" s="10">
        <v>0</v>
      </c>
      <c r="J601" s="1" t="s">
        <v>852</v>
      </c>
      <c r="K601" s="12">
        <v>0</v>
      </c>
      <c r="L601" s="12">
        <v>11295.82</v>
      </c>
      <c r="M601" s="12">
        <v>0</v>
      </c>
      <c r="N601" s="12">
        <v>0</v>
      </c>
      <c r="O601" s="12">
        <v>0</v>
      </c>
    </row>
    <row r="602" spans="1:15" ht="12.75" customHeight="1">
      <c r="A602" s="1" t="s">
        <v>621</v>
      </c>
      <c r="B602" s="1" t="s">
        <v>1549</v>
      </c>
      <c r="C602" s="1" t="s">
        <v>870</v>
      </c>
      <c r="D602" s="10">
        <v>0</v>
      </c>
      <c r="E602" s="11">
        <v>44533</v>
      </c>
      <c r="F602" s="1" t="s">
        <v>851</v>
      </c>
      <c r="G602" s="10">
        <v>1</v>
      </c>
      <c r="H602" s="12">
        <v>4198.96</v>
      </c>
      <c r="I602" s="10">
        <v>0</v>
      </c>
      <c r="J602" s="1" t="s">
        <v>852</v>
      </c>
      <c r="K602" s="12">
        <v>0</v>
      </c>
      <c r="L602" s="12">
        <v>5740.85</v>
      </c>
      <c r="M602" s="12">
        <v>0</v>
      </c>
      <c r="N602" s="12">
        <v>0</v>
      </c>
      <c r="O602" s="12">
        <v>0</v>
      </c>
    </row>
    <row r="603" spans="1:15" ht="12.75" customHeight="1">
      <c r="A603" s="1" t="s">
        <v>622</v>
      </c>
      <c r="B603" s="1" t="s">
        <v>1550</v>
      </c>
      <c r="C603" s="1" t="s">
        <v>866</v>
      </c>
      <c r="D603" s="10">
        <v>3</v>
      </c>
      <c r="E603" s="11">
        <v>44532</v>
      </c>
      <c r="F603" s="1" t="s">
        <v>851</v>
      </c>
      <c r="G603" s="10">
        <v>1</v>
      </c>
      <c r="H603" s="12">
        <v>2720.45</v>
      </c>
      <c r="I603" s="10">
        <v>0</v>
      </c>
      <c r="J603" s="1" t="s">
        <v>852</v>
      </c>
      <c r="K603" s="12">
        <v>0</v>
      </c>
      <c r="L603" s="12">
        <v>4923.99</v>
      </c>
      <c r="M603" s="12">
        <v>0</v>
      </c>
      <c r="N603" s="12">
        <v>0</v>
      </c>
      <c r="O603" s="12">
        <v>0</v>
      </c>
    </row>
    <row r="604" spans="1:15" ht="12.75" customHeight="1">
      <c r="A604" s="1" t="s">
        <v>623</v>
      </c>
      <c r="B604" s="1" t="s">
        <v>1551</v>
      </c>
      <c r="C604" s="1" t="s">
        <v>1491</v>
      </c>
      <c r="D604" s="10">
        <v>1</v>
      </c>
      <c r="E604" s="11">
        <v>44593</v>
      </c>
      <c r="F604" s="1" t="s">
        <v>893</v>
      </c>
      <c r="G604" s="10">
        <v>1</v>
      </c>
      <c r="H604" s="12">
        <v>9492.2999999999993</v>
      </c>
      <c r="I604" s="10">
        <v>0</v>
      </c>
      <c r="J604" s="1" t="s">
        <v>852</v>
      </c>
      <c r="K604" s="12">
        <v>0</v>
      </c>
      <c r="L604" s="12">
        <v>11955.56</v>
      </c>
      <c r="M604" s="12">
        <v>0</v>
      </c>
      <c r="N604" s="12">
        <v>0</v>
      </c>
      <c r="O604" s="12">
        <v>0</v>
      </c>
    </row>
    <row r="605" spans="1:15" ht="12.75" customHeight="1">
      <c r="A605" s="1" t="s">
        <v>624</v>
      </c>
      <c r="B605" s="1" t="s">
        <v>1552</v>
      </c>
      <c r="C605" s="1" t="s">
        <v>1491</v>
      </c>
      <c r="D605" s="10">
        <v>0</v>
      </c>
      <c r="E605" s="11">
        <v>45323</v>
      </c>
      <c r="F605" s="1" t="s">
        <v>851</v>
      </c>
      <c r="G605" s="10">
        <v>1</v>
      </c>
      <c r="H605" s="12">
        <v>9492.2999999999993</v>
      </c>
      <c r="I605" s="10">
        <v>0</v>
      </c>
      <c r="J605" s="1" t="s">
        <v>852</v>
      </c>
      <c r="K605" s="12">
        <v>0</v>
      </c>
      <c r="L605" s="12">
        <v>10700.41</v>
      </c>
      <c r="M605" s="12">
        <v>0</v>
      </c>
      <c r="N605" s="12">
        <v>0</v>
      </c>
      <c r="O605" s="12">
        <v>0</v>
      </c>
    </row>
    <row r="606" spans="1:15" ht="12.75" customHeight="1">
      <c r="A606" s="1" t="s">
        <v>625</v>
      </c>
      <c r="B606" s="1" t="s">
        <v>1553</v>
      </c>
      <c r="C606" s="1" t="s">
        <v>863</v>
      </c>
      <c r="D606" s="10">
        <v>2</v>
      </c>
      <c r="E606" s="11">
        <v>45243</v>
      </c>
      <c r="F606" s="1" t="s">
        <v>851</v>
      </c>
      <c r="G606" s="10">
        <v>1</v>
      </c>
      <c r="H606" s="12">
        <v>2720.45</v>
      </c>
      <c r="I606" s="10">
        <v>0</v>
      </c>
      <c r="J606" s="1" t="s">
        <v>852</v>
      </c>
      <c r="K606" s="12">
        <v>0</v>
      </c>
      <c r="L606" s="12">
        <v>4820.18</v>
      </c>
      <c r="M606" s="12">
        <v>0</v>
      </c>
      <c r="N606" s="12">
        <v>0</v>
      </c>
      <c r="O606" s="12">
        <v>0</v>
      </c>
    </row>
    <row r="607" spans="1:15" ht="12.75" customHeight="1">
      <c r="A607" s="1" t="s">
        <v>626</v>
      </c>
      <c r="B607" s="1" t="s">
        <v>1554</v>
      </c>
      <c r="C607" s="1" t="s">
        <v>866</v>
      </c>
      <c r="D607" s="10">
        <v>0</v>
      </c>
      <c r="E607" s="11">
        <v>44603</v>
      </c>
      <c r="F607" s="1" t="s">
        <v>851</v>
      </c>
      <c r="G607" s="10">
        <v>1</v>
      </c>
      <c r="H607" s="12">
        <v>2720.45</v>
      </c>
      <c r="I607" s="10">
        <v>0</v>
      </c>
      <c r="J607" s="1" t="s">
        <v>852</v>
      </c>
      <c r="K607" s="12">
        <v>0</v>
      </c>
      <c r="L607" s="12">
        <v>4058.92</v>
      </c>
      <c r="M607" s="12">
        <v>0</v>
      </c>
      <c r="N607" s="12">
        <v>0</v>
      </c>
      <c r="O607" s="12">
        <v>0</v>
      </c>
    </row>
    <row r="608" spans="1:15" ht="12.75" customHeight="1">
      <c r="A608" s="1" t="s">
        <v>627</v>
      </c>
      <c r="B608" s="1" t="s">
        <v>1555</v>
      </c>
      <c r="C608" s="1" t="s">
        <v>1556</v>
      </c>
      <c r="D608" s="10">
        <v>0</v>
      </c>
      <c r="E608" s="11">
        <v>44733</v>
      </c>
      <c r="F608" s="1" t="s">
        <v>851</v>
      </c>
      <c r="G608" s="10">
        <v>1</v>
      </c>
      <c r="H608" s="12">
        <v>6426.58</v>
      </c>
      <c r="I608" s="10">
        <v>0</v>
      </c>
      <c r="J608" s="1" t="s">
        <v>852</v>
      </c>
      <c r="K608" s="12">
        <v>0</v>
      </c>
      <c r="L608" s="12">
        <v>7144.81</v>
      </c>
      <c r="M608" s="12">
        <v>0</v>
      </c>
      <c r="N608" s="12">
        <v>0</v>
      </c>
      <c r="O608" s="12">
        <v>0</v>
      </c>
    </row>
    <row r="609" spans="1:15" ht="12.75" customHeight="1">
      <c r="A609" s="1" t="s">
        <v>628</v>
      </c>
      <c r="B609" s="1" t="s">
        <v>1557</v>
      </c>
      <c r="C609" s="1" t="s">
        <v>866</v>
      </c>
      <c r="D609" s="10">
        <v>1</v>
      </c>
      <c r="E609" s="11">
        <v>44532</v>
      </c>
      <c r="F609" s="1" t="s">
        <v>893</v>
      </c>
      <c r="G609" s="10">
        <v>1</v>
      </c>
      <c r="H609" s="12">
        <v>2720.45</v>
      </c>
      <c r="I609" s="10">
        <v>0</v>
      </c>
      <c r="J609" s="1" t="s">
        <v>852</v>
      </c>
      <c r="K609" s="12">
        <v>0</v>
      </c>
      <c r="L609" s="12">
        <v>4593.3100000000004</v>
      </c>
      <c r="M609" s="12">
        <v>0</v>
      </c>
      <c r="N609" s="12">
        <v>0</v>
      </c>
      <c r="O609" s="12">
        <v>0</v>
      </c>
    </row>
    <row r="610" spans="1:15" ht="12.75" customHeight="1">
      <c r="A610" s="1" t="s">
        <v>629</v>
      </c>
      <c r="B610" s="1" t="s">
        <v>1558</v>
      </c>
      <c r="C610" s="1" t="s">
        <v>916</v>
      </c>
      <c r="D610" s="10">
        <v>0</v>
      </c>
      <c r="E610" s="11">
        <v>45602</v>
      </c>
      <c r="F610" s="1" t="s">
        <v>851</v>
      </c>
      <c r="G610" s="10">
        <v>1</v>
      </c>
      <c r="H610" s="12">
        <v>1895</v>
      </c>
      <c r="I610" s="10">
        <v>0</v>
      </c>
      <c r="J610" s="1" t="s">
        <v>852</v>
      </c>
      <c r="K610" s="12">
        <v>0</v>
      </c>
      <c r="L610" s="12">
        <v>385.19</v>
      </c>
      <c r="M610" s="12">
        <v>0</v>
      </c>
      <c r="N610" s="12">
        <v>0</v>
      </c>
      <c r="O610" s="12">
        <v>0</v>
      </c>
    </row>
    <row r="611" spans="1:15" ht="12.75" customHeight="1">
      <c r="A611" s="1" t="s">
        <v>630</v>
      </c>
      <c r="B611" s="1" t="s">
        <v>1559</v>
      </c>
      <c r="C611" s="1" t="s">
        <v>927</v>
      </c>
      <c r="D611" s="10">
        <v>2</v>
      </c>
      <c r="E611" s="11">
        <v>44589</v>
      </c>
      <c r="F611" s="1" t="s">
        <v>851</v>
      </c>
      <c r="G611" s="10">
        <v>1</v>
      </c>
      <c r="H611" s="12">
        <v>8708.5400000000009</v>
      </c>
      <c r="I611" s="10">
        <v>0</v>
      </c>
      <c r="J611" s="1" t="s">
        <v>852</v>
      </c>
      <c r="K611" s="12">
        <v>0</v>
      </c>
      <c r="L611" s="12">
        <v>10732.65</v>
      </c>
      <c r="M611" s="12">
        <v>0</v>
      </c>
      <c r="N611" s="12">
        <v>0</v>
      </c>
      <c r="O611" s="12">
        <v>0</v>
      </c>
    </row>
    <row r="612" spans="1:15" ht="12.75" customHeight="1">
      <c r="A612" s="1" t="s">
        <v>631</v>
      </c>
      <c r="B612" s="1" t="s">
        <v>1560</v>
      </c>
      <c r="C612" s="1" t="s">
        <v>866</v>
      </c>
      <c r="D612" s="10">
        <v>3</v>
      </c>
      <c r="E612" s="11">
        <v>44531</v>
      </c>
      <c r="F612" s="1" t="s">
        <v>851</v>
      </c>
      <c r="G612" s="10">
        <v>1</v>
      </c>
      <c r="H612" s="12">
        <v>2720.45</v>
      </c>
      <c r="I612" s="10">
        <v>0</v>
      </c>
      <c r="J612" s="1" t="s">
        <v>852</v>
      </c>
      <c r="K612" s="12">
        <v>0</v>
      </c>
      <c r="L612" s="12">
        <v>5008.9799999999996</v>
      </c>
      <c r="M612" s="12">
        <v>0</v>
      </c>
      <c r="N612" s="12">
        <v>0</v>
      </c>
      <c r="O612" s="12">
        <v>0</v>
      </c>
    </row>
    <row r="613" spans="1:15" ht="12.75" customHeight="1">
      <c r="A613" s="1" t="s">
        <v>632</v>
      </c>
      <c r="B613" s="1" t="s">
        <v>1561</v>
      </c>
      <c r="C613" s="1" t="s">
        <v>863</v>
      </c>
      <c r="D613" s="10">
        <v>1</v>
      </c>
      <c r="E613" s="11">
        <v>45642</v>
      </c>
      <c r="F613" s="1" t="s">
        <v>851</v>
      </c>
      <c r="G613" s="10">
        <v>1</v>
      </c>
      <c r="H613" s="12">
        <v>2720.45</v>
      </c>
      <c r="I613" s="10">
        <v>0</v>
      </c>
      <c r="J613" s="1" t="s">
        <v>852</v>
      </c>
      <c r="K613" s="12">
        <v>0</v>
      </c>
      <c r="L613" s="12">
        <v>265.33999999999997</v>
      </c>
      <c r="M613" s="12">
        <v>0</v>
      </c>
      <c r="N613" s="12">
        <v>0</v>
      </c>
      <c r="O613" s="12">
        <v>0</v>
      </c>
    </row>
    <row r="614" spans="1:15" ht="12.75" customHeight="1">
      <c r="A614" s="1" t="s">
        <v>633</v>
      </c>
      <c r="B614" s="1" t="s">
        <v>1562</v>
      </c>
      <c r="C614" s="1" t="s">
        <v>866</v>
      </c>
      <c r="D614" s="10">
        <v>0</v>
      </c>
      <c r="E614" s="11">
        <v>45019</v>
      </c>
      <c r="F614" s="1" t="s">
        <v>851</v>
      </c>
      <c r="G614" s="10">
        <v>1</v>
      </c>
      <c r="H614" s="12">
        <v>2720.45</v>
      </c>
      <c r="I614" s="10">
        <v>0</v>
      </c>
      <c r="J614" s="1" t="s">
        <v>852</v>
      </c>
      <c r="K614" s="12">
        <v>0</v>
      </c>
      <c r="L614" s="12">
        <v>4587.8900000000003</v>
      </c>
      <c r="M614" s="12">
        <v>0</v>
      </c>
      <c r="N614" s="12">
        <v>0</v>
      </c>
      <c r="O614" s="12">
        <v>0</v>
      </c>
    </row>
    <row r="615" spans="1:15" ht="12.75" customHeight="1">
      <c r="A615" s="1" t="s">
        <v>634</v>
      </c>
      <c r="B615" s="1" t="s">
        <v>1563</v>
      </c>
      <c r="C615" s="1" t="s">
        <v>866</v>
      </c>
      <c r="D615" s="10">
        <v>1</v>
      </c>
      <c r="E615" s="11">
        <v>44935</v>
      </c>
      <c r="F615" s="1" t="s">
        <v>851</v>
      </c>
      <c r="G615" s="10">
        <v>1</v>
      </c>
      <c r="H615" s="12">
        <v>2720.45</v>
      </c>
      <c r="I615" s="10">
        <v>0</v>
      </c>
      <c r="J615" s="1" t="s">
        <v>852</v>
      </c>
      <c r="K615" s="12">
        <v>0</v>
      </c>
      <c r="L615" s="12">
        <v>4058.92</v>
      </c>
      <c r="M615" s="12">
        <v>0</v>
      </c>
      <c r="N615" s="12">
        <v>0</v>
      </c>
      <c r="O615" s="12">
        <v>0</v>
      </c>
    </row>
    <row r="616" spans="1:15" ht="12.75" customHeight="1">
      <c r="A616" s="1" t="s">
        <v>635</v>
      </c>
      <c r="B616" s="1" t="s">
        <v>1564</v>
      </c>
      <c r="C616" s="1" t="s">
        <v>870</v>
      </c>
      <c r="D616" s="10">
        <v>0</v>
      </c>
      <c r="E616" s="11">
        <v>45593</v>
      </c>
      <c r="F616" s="1" t="s">
        <v>851</v>
      </c>
      <c r="G616" s="10">
        <v>1</v>
      </c>
      <c r="H616" s="12">
        <v>4198.96</v>
      </c>
      <c r="I616" s="10">
        <v>0</v>
      </c>
      <c r="J616" s="1" t="s">
        <v>852</v>
      </c>
      <c r="K616" s="12">
        <v>0</v>
      </c>
      <c r="L616" s="12">
        <v>877.93</v>
      </c>
      <c r="M616" s="12">
        <v>0</v>
      </c>
      <c r="N616" s="12">
        <v>0</v>
      </c>
      <c r="O616" s="12">
        <v>0</v>
      </c>
    </row>
    <row r="617" spans="1:15" ht="12.75" customHeight="1">
      <c r="A617" s="1" t="s">
        <v>636</v>
      </c>
      <c r="B617" s="1" t="s">
        <v>1565</v>
      </c>
      <c r="C617" s="1" t="s">
        <v>870</v>
      </c>
      <c r="D617" s="10">
        <v>1</v>
      </c>
      <c r="E617" s="11">
        <v>45327</v>
      </c>
      <c r="F617" s="1" t="s">
        <v>851</v>
      </c>
      <c r="G617" s="10">
        <v>1</v>
      </c>
      <c r="H617" s="12">
        <v>4198.96</v>
      </c>
      <c r="I617" s="10">
        <v>0</v>
      </c>
      <c r="J617" s="1" t="s">
        <v>852</v>
      </c>
      <c r="K617" s="12">
        <v>0</v>
      </c>
      <c r="L617" s="12">
        <v>4589.04</v>
      </c>
      <c r="M617" s="12">
        <v>0</v>
      </c>
      <c r="N617" s="12">
        <v>0</v>
      </c>
      <c r="O617" s="12">
        <v>0</v>
      </c>
    </row>
    <row r="618" spans="1:15" ht="12.75" customHeight="1">
      <c r="A618" s="1" t="s">
        <v>637</v>
      </c>
      <c r="B618" s="1" t="s">
        <v>1566</v>
      </c>
      <c r="C618" s="1" t="s">
        <v>866</v>
      </c>
      <c r="D618" s="10">
        <v>0</v>
      </c>
      <c r="E618" s="11">
        <v>44596</v>
      </c>
      <c r="F618" s="1" t="s">
        <v>851</v>
      </c>
      <c r="G618" s="10">
        <v>1</v>
      </c>
      <c r="H618" s="12">
        <v>2720.45</v>
      </c>
      <c r="I618" s="10">
        <v>0</v>
      </c>
      <c r="J618" s="1" t="s">
        <v>852</v>
      </c>
      <c r="K618" s="12">
        <v>0</v>
      </c>
      <c r="L618" s="12">
        <v>4341.32</v>
      </c>
      <c r="M618" s="12">
        <v>0</v>
      </c>
      <c r="N618" s="12">
        <v>0</v>
      </c>
      <c r="O618" s="12">
        <v>0</v>
      </c>
    </row>
    <row r="619" spans="1:15" ht="12.75" customHeight="1">
      <c r="A619" s="1" t="s">
        <v>638</v>
      </c>
      <c r="B619" s="1" t="s">
        <v>1567</v>
      </c>
      <c r="C619" s="1" t="s">
        <v>866</v>
      </c>
      <c r="D619" s="10">
        <v>2</v>
      </c>
      <c r="E619" s="11">
        <v>44532</v>
      </c>
      <c r="F619" s="1" t="s">
        <v>851</v>
      </c>
      <c r="G619" s="10">
        <v>1</v>
      </c>
      <c r="H619" s="12">
        <v>2720.45</v>
      </c>
      <c r="I619" s="10">
        <v>0</v>
      </c>
      <c r="J619" s="1" t="s">
        <v>852</v>
      </c>
      <c r="K619" s="12">
        <v>0</v>
      </c>
      <c r="L619" s="12">
        <v>4140.53</v>
      </c>
      <c r="M619" s="12">
        <v>0</v>
      </c>
      <c r="N619" s="12">
        <v>0</v>
      </c>
      <c r="O619" s="12">
        <v>0</v>
      </c>
    </row>
    <row r="620" spans="1:15" ht="12.75" customHeight="1">
      <c r="A620" s="1" t="s">
        <v>639</v>
      </c>
      <c r="B620" s="1" t="s">
        <v>1568</v>
      </c>
      <c r="C620" s="1" t="s">
        <v>866</v>
      </c>
      <c r="D620" s="10">
        <v>0</v>
      </c>
      <c r="E620" s="11">
        <v>44594</v>
      </c>
      <c r="F620" s="1" t="s">
        <v>851</v>
      </c>
      <c r="G620" s="10">
        <v>1</v>
      </c>
      <c r="H620" s="12">
        <v>2720.45</v>
      </c>
      <c r="I620" s="10">
        <v>0</v>
      </c>
      <c r="J620" s="1" t="s">
        <v>852</v>
      </c>
      <c r="K620" s="12">
        <v>0</v>
      </c>
      <c r="L620" s="12">
        <v>4919.6400000000003</v>
      </c>
      <c r="M620" s="12">
        <v>0</v>
      </c>
      <c r="N620" s="12">
        <v>0</v>
      </c>
      <c r="O620" s="12">
        <v>0</v>
      </c>
    </row>
    <row r="621" spans="1:15" ht="12.75" customHeight="1">
      <c r="A621" s="1" t="s">
        <v>640</v>
      </c>
      <c r="B621" s="1" t="s">
        <v>1569</v>
      </c>
      <c r="C621" s="1" t="s">
        <v>866</v>
      </c>
      <c r="D621" s="10">
        <v>1</v>
      </c>
      <c r="E621" s="11">
        <v>44991</v>
      </c>
      <c r="F621" s="1" t="s">
        <v>851</v>
      </c>
      <c r="G621" s="10">
        <v>1</v>
      </c>
      <c r="H621" s="12">
        <v>2720.45</v>
      </c>
      <c r="I621" s="10">
        <v>0</v>
      </c>
      <c r="J621" s="1" t="s">
        <v>852</v>
      </c>
      <c r="K621" s="12">
        <v>0</v>
      </c>
      <c r="L621" s="12">
        <v>4058.92</v>
      </c>
      <c r="M621" s="12">
        <v>0</v>
      </c>
      <c r="N621" s="12">
        <v>0</v>
      </c>
      <c r="O621" s="12">
        <v>0</v>
      </c>
    </row>
    <row r="622" spans="1:15" ht="12.75" customHeight="1">
      <c r="A622" s="1" t="s">
        <v>641</v>
      </c>
      <c r="B622" s="1" t="s">
        <v>1570</v>
      </c>
      <c r="C622" s="1" t="s">
        <v>866</v>
      </c>
      <c r="D622" s="10">
        <v>1</v>
      </c>
      <c r="E622" s="11">
        <v>44942</v>
      </c>
      <c r="F622" s="1" t="s">
        <v>851</v>
      </c>
      <c r="G622" s="10">
        <v>1</v>
      </c>
      <c r="H622" s="12">
        <v>2720.45</v>
      </c>
      <c r="I622" s="10">
        <v>0</v>
      </c>
      <c r="J622" s="1" t="s">
        <v>852</v>
      </c>
      <c r="K622" s="12">
        <v>0</v>
      </c>
      <c r="L622" s="12">
        <v>4058.92</v>
      </c>
      <c r="M622" s="12">
        <v>0</v>
      </c>
      <c r="N622" s="12">
        <v>0</v>
      </c>
      <c r="O622" s="12">
        <v>0</v>
      </c>
    </row>
    <row r="623" spans="1:15" ht="12.75" customHeight="1">
      <c r="A623" s="1" t="s">
        <v>642</v>
      </c>
      <c r="B623" s="1" t="s">
        <v>1571</v>
      </c>
      <c r="C623" s="1" t="s">
        <v>866</v>
      </c>
      <c r="D623" s="10">
        <v>0</v>
      </c>
      <c r="E623" s="11">
        <v>44608</v>
      </c>
      <c r="F623" s="1" t="s">
        <v>851</v>
      </c>
      <c r="G623" s="10">
        <v>1</v>
      </c>
      <c r="H623" s="12">
        <v>2720.45</v>
      </c>
      <c r="I623" s="10">
        <v>0</v>
      </c>
      <c r="J623" s="1" t="s">
        <v>852</v>
      </c>
      <c r="K623" s="12">
        <v>0</v>
      </c>
      <c r="L623" s="12">
        <v>4058.92</v>
      </c>
      <c r="M623" s="12">
        <v>0</v>
      </c>
      <c r="N623" s="12">
        <v>0</v>
      </c>
      <c r="O623" s="12">
        <v>0</v>
      </c>
    </row>
    <row r="624" spans="1:15" ht="12.75" customHeight="1">
      <c r="A624" s="1" t="s">
        <v>643</v>
      </c>
      <c r="B624" s="1" t="s">
        <v>1572</v>
      </c>
      <c r="C624" s="1" t="s">
        <v>866</v>
      </c>
      <c r="D624" s="10">
        <v>1</v>
      </c>
      <c r="E624" s="11">
        <v>44721</v>
      </c>
      <c r="F624" s="1" t="s">
        <v>851</v>
      </c>
      <c r="G624" s="10">
        <v>1</v>
      </c>
      <c r="H624" s="12">
        <v>2720.45</v>
      </c>
      <c r="I624" s="10">
        <v>0</v>
      </c>
      <c r="J624" s="1" t="s">
        <v>852</v>
      </c>
      <c r="K624" s="12">
        <v>0</v>
      </c>
      <c r="L624" s="12">
        <v>4587.1400000000003</v>
      </c>
      <c r="M624" s="12">
        <v>0</v>
      </c>
      <c r="N624" s="12">
        <v>0</v>
      </c>
      <c r="O624" s="12">
        <v>0</v>
      </c>
    </row>
    <row r="625" spans="1:15" ht="12.75" customHeight="1">
      <c r="A625" s="1" t="s">
        <v>644</v>
      </c>
      <c r="B625" s="1" t="s">
        <v>1573</v>
      </c>
      <c r="C625" s="1" t="s">
        <v>861</v>
      </c>
      <c r="D625" s="10">
        <v>1</v>
      </c>
      <c r="E625" s="11">
        <v>44609</v>
      </c>
      <c r="F625" s="1" t="s">
        <v>851</v>
      </c>
      <c r="G625" s="10">
        <v>1</v>
      </c>
      <c r="H625" s="12">
        <v>3533.05</v>
      </c>
      <c r="I625" s="10">
        <v>0</v>
      </c>
      <c r="J625" s="1" t="s">
        <v>852</v>
      </c>
      <c r="K625" s="12">
        <v>0</v>
      </c>
      <c r="L625" s="12">
        <v>4224.2</v>
      </c>
      <c r="M625" s="12">
        <v>0</v>
      </c>
      <c r="N625" s="12">
        <v>0</v>
      </c>
      <c r="O625" s="12">
        <v>0</v>
      </c>
    </row>
    <row r="626" spans="1:15" ht="12.75" customHeight="1">
      <c r="A626" s="1" t="s">
        <v>645</v>
      </c>
      <c r="B626" s="1" t="s">
        <v>1574</v>
      </c>
      <c r="C626" s="1" t="s">
        <v>866</v>
      </c>
      <c r="D626" s="10">
        <v>0</v>
      </c>
      <c r="E626" s="11">
        <v>44588</v>
      </c>
      <c r="F626" s="1" t="s">
        <v>851</v>
      </c>
      <c r="G626" s="10">
        <v>1</v>
      </c>
      <c r="H626" s="12">
        <v>2720.45</v>
      </c>
      <c r="I626" s="10">
        <v>0</v>
      </c>
      <c r="J626" s="1" t="s">
        <v>852</v>
      </c>
      <c r="K626" s="12">
        <v>0</v>
      </c>
      <c r="L626" s="12">
        <v>4578.72</v>
      </c>
      <c r="M626" s="12">
        <v>0</v>
      </c>
      <c r="N626" s="12">
        <v>0</v>
      </c>
      <c r="O626" s="12">
        <v>0</v>
      </c>
    </row>
    <row r="627" spans="1:15" ht="12.75" customHeight="1">
      <c r="A627" s="1" t="s">
        <v>646</v>
      </c>
      <c r="B627" s="1" t="s">
        <v>1575</v>
      </c>
      <c r="C627" s="1" t="s">
        <v>863</v>
      </c>
      <c r="D627" s="10">
        <v>0</v>
      </c>
      <c r="E627" s="11">
        <v>45264</v>
      </c>
      <c r="F627" s="1" t="s">
        <v>851</v>
      </c>
      <c r="G627" s="10">
        <v>1</v>
      </c>
      <c r="H627" s="12">
        <v>2720.45</v>
      </c>
      <c r="I627" s="10">
        <v>0</v>
      </c>
      <c r="J627" s="1" t="s">
        <v>852</v>
      </c>
      <c r="K627" s="12">
        <v>0</v>
      </c>
      <c r="L627" s="12">
        <v>4632.45</v>
      </c>
      <c r="M627" s="12">
        <v>0</v>
      </c>
      <c r="N627" s="12">
        <v>0</v>
      </c>
      <c r="O627" s="12">
        <v>0</v>
      </c>
    </row>
    <row r="628" spans="1:15" ht="12.75" customHeight="1">
      <c r="A628" s="1" t="s">
        <v>647</v>
      </c>
      <c r="B628" s="1" t="s">
        <v>1576</v>
      </c>
      <c r="C628" s="1" t="s">
        <v>863</v>
      </c>
      <c r="D628" s="10">
        <v>1</v>
      </c>
      <c r="E628" s="11">
        <v>45581</v>
      </c>
      <c r="F628" s="1" t="s">
        <v>851</v>
      </c>
      <c r="G628" s="10">
        <v>1</v>
      </c>
      <c r="H628" s="12">
        <v>2720.45</v>
      </c>
      <c r="I628" s="10">
        <v>0</v>
      </c>
      <c r="J628" s="1" t="s">
        <v>852</v>
      </c>
      <c r="K628" s="12">
        <v>0</v>
      </c>
      <c r="L628" s="12">
        <v>1726.68</v>
      </c>
      <c r="M628" s="12">
        <v>0</v>
      </c>
      <c r="N628" s="12">
        <v>0</v>
      </c>
      <c r="O628" s="12">
        <v>0</v>
      </c>
    </row>
    <row r="629" spans="1:15" ht="12.75" customHeight="1">
      <c r="A629" s="1" t="s">
        <v>648</v>
      </c>
      <c r="B629" s="1" t="s">
        <v>1577</v>
      </c>
      <c r="C629" s="1" t="s">
        <v>863</v>
      </c>
      <c r="D629" s="10">
        <v>0</v>
      </c>
      <c r="E629" s="11">
        <v>45390</v>
      </c>
      <c r="F629" s="1" t="s">
        <v>851</v>
      </c>
      <c r="G629" s="10">
        <v>1</v>
      </c>
      <c r="H629" s="12">
        <v>2720.45</v>
      </c>
      <c r="I629" s="10">
        <v>0</v>
      </c>
      <c r="J629" s="1" t="s">
        <v>852</v>
      </c>
      <c r="K629" s="12">
        <v>0</v>
      </c>
      <c r="L629" s="12">
        <v>3878.61</v>
      </c>
      <c r="M629" s="12">
        <v>0</v>
      </c>
      <c r="N629" s="12">
        <v>0</v>
      </c>
      <c r="O629" s="12">
        <v>0</v>
      </c>
    </row>
    <row r="630" spans="1:15" ht="12.75" customHeight="1">
      <c r="A630" s="1" t="s">
        <v>649</v>
      </c>
      <c r="B630" s="1" t="s">
        <v>1578</v>
      </c>
      <c r="C630" s="1" t="s">
        <v>866</v>
      </c>
      <c r="D630" s="10">
        <v>3</v>
      </c>
      <c r="E630" s="11">
        <v>45201</v>
      </c>
      <c r="F630" s="1" t="s">
        <v>880</v>
      </c>
      <c r="G630" s="10">
        <v>1</v>
      </c>
      <c r="H630" s="12">
        <v>2720.45</v>
      </c>
      <c r="I630" s="10">
        <v>0</v>
      </c>
      <c r="J630" s="1" t="s">
        <v>852</v>
      </c>
      <c r="K630" s="12">
        <v>0</v>
      </c>
      <c r="L630" s="12">
        <v>4058.92</v>
      </c>
      <c r="M630" s="12">
        <v>0</v>
      </c>
      <c r="N630" s="12">
        <v>0</v>
      </c>
      <c r="O630" s="12">
        <v>0</v>
      </c>
    </row>
    <row r="631" spans="1:15" ht="12.75" customHeight="1">
      <c r="A631" s="1" t="s">
        <v>650</v>
      </c>
      <c r="B631" s="1" t="s">
        <v>1579</v>
      </c>
      <c r="C631" s="1" t="s">
        <v>861</v>
      </c>
      <c r="D631" s="10">
        <v>0</v>
      </c>
      <c r="E631" s="11">
        <v>45026</v>
      </c>
      <c r="F631" s="1" t="s">
        <v>851</v>
      </c>
      <c r="G631" s="10">
        <v>1</v>
      </c>
      <c r="H631" s="12">
        <v>3533.05</v>
      </c>
      <c r="I631" s="10">
        <v>0</v>
      </c>
      <c r="J631" s="1" t="s">
        <v>852</v>
      </c>
      <c r="K631" s="12">
        <v>0</v>
      </c>
      <c r="L631" s="12">
        <v>4953.96</v>
      </c>
      <c r="M631" s="12">
        <v>0</v>
      </c>
      <c r="N631" s="12">
        <v>0</v>
      </c>
      <c r="O631" s="12">
        <v>0</v>
      </c>
    </row>
    <row r="632" spans="1:15" ht="12.75" customHeight="1">
      <c r="A632" s="1" t="s">
        <v>651</v>
      </c>
      <c r="B632" s="1" t="s">
        <v>1580</v>
      </c>
      <c r="C632" s="1" t="s">
        <v>866</v>
      </c>
      <c r="D632" s="10">
        <v>1</v>
      </c>
      <c r="E632" s="11">
        <v>44928</v>
      </c>
      <c r="F632" s="1" t="s">
        <v>893</v>
      </c>
      <c r="G632" s="10">
        <v>1</v>
      </c>
      <c r="H632" s="12">
        <v>2720.45</v>
      </c>
      <c r="I632" s="10">
        <v>0</v>
      </c>
      <c r="J632" s="1" t="s">
        <v>852</v>
      </c>
      <c r="K632" s="12">
        <v>0</v>
      </c>
      <c r="L632" s="12">
        <v>4341.32</v>
      </c>
      <c r="M632" s="12">
        <v>0</v>
      </c>
      <c r="N632" s="12">
        <v>0</v>
      </c>
      <c r="O632" s="12">
        <v>0</v>
      </c>
    </row>
    <row r="633" spans="1:15" ht="12.75" customHeight="1">
      <c r="A633" s="1" t="s">
        <v>652</v>
      </c>
      <c r="B633" s="1" t="s">
        <v>1581</v>
      </c>
      <c r="C633" s="1" t="s">
        <v>861</v>
      </c>
      <c r="D633" s="10">
        <v>2</v>
      </c>
      <c r="E633" s="11">
        <v>44609</v>
      </c>
      <c r="F633" s="1" t="s">
        <v>851</v>
      </c>
      <c r="G633" s="10">
        <v>1</v>
      </c>
      <c r="H633" s="12">
        <v>3533.05</v>
      </c>
      <c r="I633" s="10">
        <v>0</v>
      </c>
      <c r="J633" s="1" t="s">
        <v>852</v>
      </c>
      <c r="K633" s="12">
        <v>0</v>
      </c>
      <c r="L633" s="12">
        <v>4924.3</v>
      </c>
      <c r="M633" s="12">
        <v>0</v>
      </c>
      <c r="N633" s="12">
        <v>0</v>
      </c>
      <c r="O633" s="12">
        <v>0</v>
      </c>
    </row>
    <row r="634" spans="1:15" ht="12.75" customHeight="1">
      <c r="A634" s="1" t="s">
        <v>653</v>
      </c>
      <c r="B634" s="1" t="s">
        <v>1582</v>
      </c>
      <c r="C634" s="1" t="s">
        <v>863</v>
      </c>
      <c r="D634" s="10">
        <v>1</v>
      </c>
      <c r="E634" s="11">
        <v>45397</v>
      </c>
      <c r="F634" s="1" t="s">
        <v>851</v>
      </c>
      <c r="G634" s="10">
        <v>1</v>
      </c>
      <c r="H634" s="12">
        <v>2720.45</v>
      </c>
      <c r="I634" s="10">
        <v>0</v>
      </c>
      <c r="J634" s="1" t="s">
        <v>852</v>
      </c>
      <c r="K634" s="12">
        <v>0</v>
      </c>
      <c r="L634" s="12">
        <v>3643.54</v>
      </c>
      <c r="M634" s="12">
        <v>0</v>
      </c>
      <c r="N634" s="12">
        <v>0</v>
      </c>
      <c r="O634" s="12">
        <v>0</v>
      </c>
    </row>
    <row r="635" spans="1:15" ht="12.75" customHeight="1">
      <c r="A635" s="1" t="s">
        <v>654</v>
      </c>
      <c r="B635" s="1" t="s">
        <v>1583</v>
      </c>
      <c r="C635" s="1" t="s">
        <v>866</v>
      </c>
      <c r="D635" s="10">
        <v>3</v>
      </c>
      <c r="E635" s="11">
        <v>44998</v>
      </c>
      <c r="F635" s="1" t="s">
        <v>851</v>
      </c>
      <c r="G635" s="10">
        <v>1</v>
      </c>
      <c r="H635" s="12">
        <v>2720.45</v>
      </c>
      <c r="I635" s="10">
        <v>0</v>
      </c>
      <c r="J635" s="1" t="s">
        <v>852</v>
      </c>
      <c r="K635" s="12">
        <v>0</v>
      </c>
      <c r="L635" s="12">
        <v>4058.92</v>
      </c>
      <c r="M635" s="12">
        <v>0</v>
      </c>
      <c r="N635" s="12">
        <v>0</v>
      </c>
      <c r="O635" s="12">
        <v>0</v>
      </c>
    </row>
    <row r="636" spans="1:15" ht="12.75" customHeight="1">
      <c r="A636" s="1" t="s">
        <v>655</v>
      </c>
      <c r="B636" s="1" t="s">
        <v>1584</v>
      </c>
      <c r="C636" s="1" t="s">
        <v>870</v>
      </c>
      <c r="D636" s="10">
        <v>0</v>
      </c>
      <c r="E636" s="11">
        <v>44935</v>
      </c>
      <c r="F636" s="1" t="s">
        <v>851</v>
      </c>
      <c r="G636" s="10">
        <v>1</v>
      </c>
      <c r="H636" s="12">
        <v>4198.96</v>
      </c>
      <c r="I636" s="10">
        <v>0</v>
      </c>
      <c r="J636" s="1" t="s">
        <v>852</v>
      </c>
      <c r="K636" s="12">
        <v>0</v>
      </c>
      <c r="L636" s="12">
        <v>5575.75</v>
      </c>
      <c r="M636" s="12">
        <v>0</v>
      </c>
      <c r="N636" s="12">
        <v>0</v>
      </c>
      <c r="O636" s="12">
        <v>0</v>
      </c>
    </row>
    <row r="637" spans="1:15" ht="12.75" customHeight="1">
      <c r="A637" s="1" t="s">
        <v>656</v>
      </c>
      <c r="B637" s="1" t="s">
        <v>1585</v>
      </c>
      <c r="C637" s="1" t="s">
        <v>866</v>
      </c>
      <c r="D637" s="10">
        <v>0</v>
      </c>
      <c r="E637" s="11">
        <v>44587</v>
      </c>
      <c r="F637" s="1" t="s">
        <v>932</v>
      </c>
      <c r="G637" s="10">
        <v>1</v>
      </c>
      <c r="H637" s="12">
        <v>2720.45</v>
      </c>
      <c r="I637" s="10">
        <v>0</v>
      </c>
      <c r="J637" s="1" t="s">
        <v>852</v>
      </c>
      <c r="K637" s="12">
        <v>0</v>
      </c>
      <c r="L637" s="12">
        <v>0</v>
      </c>
      <c r="M637" s="12">
        <v>0</v>
      </c>
      <c r="N637" s="12">
        <v>0</v>
      </c>
      <c r="O637" s="12">
        <v>0</v>
      </c>
    </row>
    <row r="638" spans="1:15" ht="12.75" customHeight="1">
      <c r="A638" s="1" t="s">
        <v>657</v>
      </c>
      <c r="B638" s="1" t="s">
        <v>1586</v>
      </c>
      <c r="C638" s="1" t="s">
        <v>923</v>
      </c>
      <c r="D638" s="10">
        <v>2</v>
      </c>
      <c r="E638" s="11">
        <v>44694</v>
      </c>
      <c r="F638" s="1" t="s">
        <v>851</v>
      </c>
      <c r="G638" s="10">
        <v>1</v>
      </c>
      <c r="H638" s="12">
        <v>1895</v>
      </c>
      <c r="I638" s="10">
        <v>0</v>
      </c>
      <c r="J638" s="1" t="s">
        <v>852</v>
      </c>
      <c r="K638" s="12">
        <v>0</v>
      </c>
      <c r="L638" s="12">
        <v>2722.65</v>
      </c>
      <c r="M638" s="12">
        <v>0</v>
      </c>
      <c r="N638" s="12">
        <v>0</v>
      </c>
      <c r="O638" s="12">
        <v>0</v>
      </c>
    </row>
    <row r="639" spans="1:15" ht="12.75" customHeight="1">
      <c r="A639" s="1" t="s">
        <v>658</v>
      </c>
      <c r="B639" s="1" t="s">
        <v>1587</v>
      </c>
      <c r="C639" s="1" t="s">
        <v>866</v>
      </c>
      <c r="D639" s="10">
        <v>1</v>
      </c>
      <c r="E639" s="11">
        <v>44928</v>
      </c>
      <c r="F639" s="1" t="s">
        <v>851</v>
      </c>
      <c r="G639" s="10">
        <v>1</v>
      </c>
      <c r="H639" s="12">
        <v>2720.45</v>
      </c>
      <c r="I639" s="10">
        <v>0</v>
      </c>
      <c r="J639" s="1" t="s">
        <v>852</v>
      </c>
      <c r="K639" s="12">
        <v>0</v>
      </c>
      <c r="L639" s="12">
        <v>4341.32</v>
      </c>
      <c r="M639" s="12">
        <v>0</v>
      </c>
      <c r="N639" s="12">
        <v>0</v>
      </c>
      <c r="O639" s="12">
        <v>0</v>
      </c>
    </row>
    <row r="640" spans="1:15" ht="12.75" customHeight="1">
      <c r="A640" s="1" t="s">
        <v>659</v>
      </c>
      <c r="B640" s="1" t="s">
        <v>1588</v>
      </c>
      <c r="C640" s="1" t="s">
        <v>854</v>
      </c>
      <c r="D640" s="10">
        <v>0</v>
      </c>
      <c r="E640" s="11">
        <v>45516</v>
      </c>
      <c r="F640" s="1" t="s">
        <v>851</v>
      </c>
      <c r="G640" s="10">
        <v>1</v>
      </c>
      <c r="H640" s="12">
        <v>3533.05</v>
      </c>
      <c r="I640" s="10">
        <v>0</v>
      </c>
      <c r="J640" s="1" t="s">
        <v>852</v>
      </c>
      <c r="K640" s="12">
        <v>0</v>
      </c>
      <c r="L640" s="12">
        <v>1925.71</v>
      </c>
      <c r="M640" s="12">
        <v>0</v>
      </c>
      <c r="N640" s="12">
        <v>0</v>
      </c>
      <c r="O640" s="12">
        <v>0</v>
      </c>
    </row>
    <row r="641" spans="1:15" ht="12.75" customHeight="1">
      <c r="A641" s="1" t="s">
        <v>660</v>
      </c>
      <c r="B641" s="1" t="s">
        <v>1589</v>
      </c>
      <c r="C641" s="1" t="s">
        <v>870</v>
      </c>
      <c r="D641" s="10">
        <v>0</v>
      </c>
      <c r="E641" s="11">
        <v>45614</v>
      </c>
      <c r="F641" s="1" t="s">
        <v>851</v>
      </c>
      <c r="G641" s="10">
        <v>1</v>
      </c>
      <c r="H641" s="12">
        <v>4198.96</v>
      </c>
      <c r="I641" s="10">
        <v>0</v>
      </c>
      <c r="J641" s="1" t="s">
        <v>852</v>
      </c>
      <c r="K641" s="12">
        <v>0</v>
      </c>
      <c r="L641" s="12">
        <v>383.54</v>
      </c>
      <c r="M641" s="12">
        <v>0</v>
      </c>
      <c r="N641" s="12">
        <v>0</v>
      </c>
      <c r="O641" s="12">
        <v>0</v>
      </c>
    </row>
    <row r="642" spans="1:15" ht="12.75" customHeight="1">
      <c r="A642" s="1" t="s">
        <v>661</v>
      </c>
      <c r="B642" s="1" t="s">
        <v>1590</v>
      </c>
      <c r="C642" s="1" t="s">
        <v>923</v>
      </c>
      <c r="D642" s="10">
        <v>0</v>
      </c>
      <c r="E642" s="11">
        <v>45110</v>
      </c>
      <c r="F642" s="1" t="s">
        <v>880</v>
      </c>
      <c r="G642" s="10">
        <v>1</v>
      </c>
      <c r="H642" s="12">
        <v>1895</v>
      </c>
      <c r="I642" s="10">
        <v>0</v>
      </c>
      <c r="J642" s="1" t="s">
        <v>852</v>
      </c>
      <c r="K642" s="12">
        <v>0</v>
      </c>
      <c r="L642" s="12">
        <v>2311.12</v>
      </c>
      <c r="M642" s="12">
        <v>0</v>
      </c>
      <c r="N642" s="12">
        <v>0</v>
      </c>
      <c r="O642" s="12">
        <v>0</v>
      </c>
    </row>
    <row r="643" spans="1:15" ht="12.75" customHeight="1">
      <c r="A643" s="1" t="s">
        <v>662</v>
      </c>
      <c r="B643" s="1" t="s">
        <v>1591</v>
      </c>
      <c r="C643" s="1" t="s">
        <v>854</v>
      </c>
      <c r="D643" s="10">
        <v>1</v>
      </c>
      <c r="E643" s="11">
        <v>45593</v>
      </c>
      <c r="F643" s="1" t="s">
        <v>851</v>
      </c>
      <c r="G643" s="10">
        <v>1</v>
      </c>
      <c r="H643" s="12">
        <v>3533.05</v>
      </c>
      <c r="I643" s="10">
        <v>0</v>
      </c>
      <c r="J643" s="1" t="s">
        <v>852</v>
      </c>
      <c r="K643" s="12">
        <v>0</v>
      </c>
      <c r="L643" s="12">
        <v>843.15</v>
      </c>
      <c r="M643" s="12">
        <v>0</v>
      </c>
      <c r="N643" s="12">
        <v>0</v>
      </c>
      <c r="O643" s="12">
        <v>0</v>
      </c>
    </row>
    <row r="644" spans="1:15" ht="12.75" customHeight="1">
      <c r="A644" s="1" t="s">
        <v>663</v>
      </c>
      <c r="B644" s="1" t="s">
        <v>1592</v>
      </c>
      <c r="C644" s="1" t="s">
        <v>861</v>
      </c>
      <c r="D644" s="10">
        <v>0</v>
      </c>
      <c r="E644" s="11">
        <v>44972</v>
      </c>
      <c r="F644" s="1" t="s">
        <v>851</v>
      </c>
      <c r="G644" s="10">
        <v>1</v>
      </c>
      <c r="H644" s="12">
        <v>3533.05</v>
      </c>
      <c r="I644" s="10">
        <v>0</v>
      </c>
      <c r="J644" s="1" t="s">
        <v>852</v>
      </c>
      <c r="K644" s="12">
        <v>0</v>
      </c>
      <c r="L644" s="12">
        <v>4228.97</v>
      </c>
      <c r="M644" s="12">
        <v>0</v>
      </c>
      <c r="N644" s="12">
        <v>0</v>
      </c>
      <c r="O644" s="12">
        <v>0</v>
      </c>
    </row>
    <row r="645" spans="1:15" ht="12.75" customHeight="1">
      <c r="A645" s="1" t="s">
        <v>664</v>
      </c>
      <c r="B645" s="1" t="s">
        <v>1593</v>
      </c>
      <c r="C645" s="1" t="s">
        <v>1032</v>
      </c>
      <c r="D645" s="10">
        <v>0</v>
      </c>
      <c r="E645" s="11">
        <v>44531</v>
      </c>
      <c r="F645" s="1" t="s">
        <v>851</v>
      </c>
      <c r="G645" s="10">
        <v>1</v>
      </c>
      <c r="H645" s="12">
        <v>1972.34</v>
      </c>
      <c r="I645" s="10">
        <v>0</v>
      </c>
      <c r="J645" s="1" t="s">
        <v>852</v>
      </c>
      <c r="K645" s="12">
        <v>0</v>
      </c>
      <c r="L645" s="12">
        <v>2491.96</v>
      </c>
      <c r="M645" s="12">
        <v>0</v>
      </c>
      <c r="N645" s="12">
        <v>0</v>
      </c>
      <c r="O645" s="12">
        <v>0</v>
      </c>
    </row>
    <row r="646" spans="1:15" ht="12.75" customHeight="1">
      <c r="A646" s="1" t="s">
        <v>665</v>
      </c>
      <c r="B646" s="1" t="s">
        <v>1594</v>
      </c>
      <c r="C646" s="1" t="s">
        <v>916</v>
      </c>
      <c r="D646" s="10">
        <v>1</v>
      </c>
      <c r="E646" s="11">
        <v>45488</v>
      </c>
      <c r="F646" s="1" t="s">
        <v>851</v>
      </c>
      <c r="G646" s="10">
        <v>1</v>
      </c>
      <c r="H646" s="12">
        <v>1895</v>
      </c>
      <c r="I646" s="10">
        <v>0</v>
      </c>
      <c r="J646" s="1" t="s">
        <v>852</v>
      </c>
      <c r="K646" s="12">
        <v>0</v>
      </c>
      <c r="L646" s="12">
        <v>1327.18</v>
      </c>
      <c r="M646" s="12">
        <v>0</v>
      </c>
      <c r="N646" s="12">
        <v>0</v>
      </c>
      <c r="O646" s="12">
        <v>0</v>
      </c>
    </row>
    <row r="647" spans="1:15" ht="12.75" customHeight="1">
      <c r="A647" s="1" t="s">
        <v>666</v>
      </c>
      <c r="B647" s="1" t="s">
        <v>1595</v>
      </c>
      <c r="C647" s="1" t="s">
        <v>866</v>
      </c>
      <c r="D647" s="10">
        <v>2</v>
      </c>
      <c r="E647" s="11">
        <v>45180</v>
      </c>
      <c r="F647" s="1" t="s">
        <v>932</v>
      </c>
      <c r="G647" s="10">
        <v>1</v>
      </c>
      <c r="H647" s="12">
        <v>2720.45</v>
      </c>
      <c r="I647" s="10">
        <v>0</v>
      </c>
      <c r="J647" s="1" t="s">
        <v>852</v>
      </c>
      <c r="K647" s="12">
        <v>0</v>
      </c>
      <c r="L647" s="12">
        <v>3541.71</v>
      </c>
      <c r="M647" s="12">
        <v>0</v>
      </c>
      <c r="N647" s="12">
        <v>0</v>
      </c>
      <c r="O647" s="12">
        <v>0</v>
      </c>
    </row>
    <row r="648" spans="1:15" ht="12.75" customHeight="1">
      <c r="A648" s="1" t="s">
        <v>667</v>
      </c>
      <c r="B648" s="1" t="s">
        <v>1596</v>
      </c>
      <c r="C648" s="1" t="s">
        <v>863</v>
      </c>
      <c r="D648" s="10">
        <v>1</v>
      </c>
      <c r="E648" s="11">
        <v>45593</v>
      </c>
      <c r="F648" s="1" t="s">
        <v>851</v>
      </c>
      <c r="G648" s="10">
        <v>1</v>
      </c>
      <c r="H648" s="12">
        <v>2720.45</v>
      </c>
      <c r="I648" s="10">
        <v>0</v>
      </c>
      <c r="J648" s="1" t="s">
        <v>852</v>
      </c>
      <c r="K648" s="12">
        <v>0</v>
      </c>
      <c r="L648" s="12">
        <v>1438.18</v>
      </c>
      <c r="M648" s="12">
        <v>0</v>
      </c>
      <c r="N648" s="12">
        <v>0</v>
      </c>
      <c r="O648" s="12">
        <v>0</v>
      </c>
    </row>
    <row r="649" spans="1:15" ht="12.75" customHeight="1">
      <c r="A649" s="1" t="s">
        <v>668</v>
      </c>
      <c r="B649" s="1" t="s">
        <v>1597</v>
      </c>
      <c r="C649" s="1" t="s">
        <v>870</v>
      </c>
      <c r="D649" s="10">
        <v>0</v>
      </c>
      <c r="E649" s="11">
        <v>45446</v>
      </c>
      <c r="F649" s="1" t="s">
        <v>851</v>
      </c>
      <c r="G649" s="10">
        <v>1</v>
      </c>
      <c r="H649" s="12">
        <v>4198.96</v>
      </c>
      <c r="I649" s="10">
        <v>0</v>
      </c>
      <c r="J649" s="1" t="s">
        <v>852</v>
      </c>
      <c r="K649" s="12">
        <v>0</v>
      </c>
      <c r="L649" s="12">
        <v>3283.36</v>
      </c>
      <c r="M649" s="12">
        <v>0</v>
      </c>
      <c r="N649" s="12">
        <v>0</v>
      </c>
      <c r="O649" s="12">
        <v>0</v>
      </c>
    </row>
    <row r="650" spans="1:15" ht="12.75" customHeight="1">
      <c r="A650" s="1" t="s">
        <v>669</v>
      </c>
      <c r="B650" s="1" t="s">
        <v>1598</v>
      </c>
      <c r="C650" s="1" t="s">
        <v>863</v>
      </c>
      <c r="D650" s="10">
        <v>1</v>
      </c>
      <c r="E650" s="11">
        <v>45293</v>
      </c>
      <c r="F650" s="1" t="s">
        <v>851</v>
      </c>
      <c r="G650" s="10">
        <v>1</v>
      </c>
      <c r="H650" s="12">
        <v>2720.45</v>
      </c>
      <c r="I650" s="10">
        <v>0</v>
      </c>
      <c r="J650" s="1" t="s">
        <v>852</v>
      </c>
      <c r="K650" s="12">
        <v>0</v>
      </c>
      <c r="L650" s="12">
        <v>4341.32</v>
      </c>
      <c r="M650" s="12">
        <v>0</v>
      </c>
      <c r="N650" s="12">
        <v>0</v>
      </c>
      <c r="O650" s="12">
        <v>0</v>
      </c>
    </row>
    <row r="651" spans="1:15" ht="12.75" customHeight="1">
      <c r="A651" s="1" t="s">
        <v>670</v>
      </c>
      <c r="B651" s="1" t="s">
        <v>1599</v>
      </c>
      <c r="C651" s="1" t="s">
        <v>866</v>
      </c>
      <c r="D651" s="10">
        <v>2</v>
      </c>
      <c r="E651" s="11">
        <v>45096</v>
      </c>
      <c r="F651" s="1" t="s">
        <v>932</v>
      </c>
      <c r="G651" s="10">
        <v>1</v>
      </c>
      <c r="H651" s="12">
        <v>2720.45</v>
      </c>
      <c r="I651" s="10">
        <v>0</v>
      </c>
      <c r="J651" s="1" t="s">
        <v>852</v>
      </c>
      <c r="K651" s="12">
        <v>0</v>
      </c>
      <c r="L651" s="12">
        <v>2909.51</v>
      </c>
      <c r="M651" s="12">
        <v>0</v>
      </c>
      <c r="N651" s="12">
        <v>0</v>
      </c>
      <c r="O651" s="12">
        <v>0</v>
      </c>
    </row>
    <row r="652" spans="1:15" ht="12.75" customHeight="1">
      <c r="A652" s="1" t="s">
        <v>671</v>
      </c>
      <c r="B652" s="1" t="s">
        <v>1600</v>
      </c>
      <c r="C652" s="1" t="s">
        <v>861</v>
      </c>
      <c r="D652" s="10">
        <v>1</v>
      </c>
      <c r="E652" s="11">
        <v>44762</v>
      </c>
      <c r="F652" s="1" t="s">
        <v>851</v>
      </c>
      <c r="G652" s="10">
        <v>1</v>
      </c>
      <c r="H652" s="12">
        <v>3533.05</v>
      </c>
      <c r="I652" s="10">
        <v>0</v>
      </c>
      <c r="J652" s="1" t="s">
        <v>852</v>
      </c>
      <c r="K652" s="12">
        <v>0</v>
      </c>
      <c r="L652" s="12">
        <v>4889.91</v>
      </c>
      <c r="M652" s="12">
        <v>0</v>
      </c>
      <c r="N652" s="12">
        <v>0</v>
      </c>
      <c r="O652" s="12">
        <v>0</v>
      </c>
    </row>
    <row r="653" spans="1:15" ht="12.75" customHeight="1">
      <c r="A653" s="1" t="s">
        <v>672</v>
      </c>
      <c r="B653" s="1" t="s">
        <v>1601</v>
      </c>
      <c r="C653" s="1" t="s">
        <v>866</v>
      </c>
      <c r="D653" s="10">
        <v>2</v>
      </c>
      <c r="E653" s="11">
        <v>44743</v>
      </c>
      <c r="F653" s="1" t="s">
        <v>851</v>
      </c>
      <c r="G653" s="10">
        <v>1</v>
      </c>
      <c r="H653" s="12">
        <v>2720.45</v>
      </c>
      <c r="I653" s="10">
        <v>0</v>
      </c>
      <c r="J653" s="1" t="s">
        <v>852</v>
      </c>
      <c r="K653" s="12">
        <v>0</v>
      </c>
      <c r="L653" s="12">
        <v>4341.32</v>
      </c>
      <c r="M653" s="12">
        <v>0</v>
      </c>
      <c r="N653" s="12">
        <v>0</v>
      </c>
      <c r="O653" s="12">
        <v>0</v>
      </c>
    </row>
    <row r="654" spans="1:15" ht="12.75" customHeight="1">
      <c r="A654" s="1" t="s">
        <v>673</v>
      </c>
      <c r="B654" s="1" t="s">
        <v>1602</v>
      </c>
      <c r="C654" s="1" t="s">
        <v>863</v>
      </c>
      <c r="D654" s="10">
        <v>1</v>
      </c>
      <c r="E654" s="11">
        <v>45327</v>
      </c>
      <c r="F654" s="1" t="s">
        <v>851</v>
      </c>
      <c r="G654" s="10">
        <v>1</v>
      </c>
      <c r="H654" s="12">
        <v>2720.45</v>
      </c>
      <c r="I654" s="10">
        <v>0</v>
      </c>
      <c r="J654" s="1" t="s">
        <v>852</v>
      </c>
      <c r="K654" s="12">
        <v>0</v>
      </c>
      <c r="L654" s="12">
        <v>4271.42</v>
      </c>
      <c r="M654" s="12">
        <v>0</v>
      </c>
      <c r="N654" s="12">
        <v>0</v>
      </c>
      <c r="O654" s="12">
        <v>0</v>
      </c>
    </row>
    <row r="655" spans="1:15" ht="12.75" customHeight="1">
      <c r="A655" s="1" t="s">
        <v>674</v>
      </c>
      <c r="B655" s="1" t="s">
        <v>1603</v>
      </c>
      <c r="C655" s="1" t="s">
        <v>866</v>
      </c>
      <c r="D655" s="10">
        <v>2</v>
      </c>
      <c r="E655" s="11">
        <v>45061</v>
      </c>
      <c r="F655" s="1" t="s">
        <v>851</v>
      </c>
      <c r="G655" s="10">
        <v>1</v>
      </c>
      <c r="H655" s="12">
        <v>2720.45</v>
      </c>
      <c r="I655" s="10">
        <v>0</v>
      </c>
      <c r="J655" s="1" t="s">
        <v>852</v>
      </c>
      <c r="K655" s="12">
        <v>0</v>
      </c>
      <c r="L655" s="12">
        <v>4058.92</v>
      </c>
      <c r="M655" s="12">
        <v>0</v>
      </c>
      <c r="N655" s="12">
        <v>0</v>
      </c>
      <c r="O655" s="12">
        <v>0</v>
      </c>
    </row>
    <row r="656" spans="1:15" ht="12.75" customHeight="1">
      <c r="A656" s="1" t="s">
        <v>675</v>
      </c>
      <c r="B656" s="1" t="s">
        <v>1604</v>
      </c>
      <c r="C656" s="1" t="s">
        <v>872</v>
      </c>
      <c r="D656" s="10">
        <v>1</v>
      </c>
      <c r="E656" s="11">
        <v>45084</v>
      </c>
      <c r="F656" s="1" t="s">
        <v>851</v>
      </c>
      <c r="G656" s="10">
        <v>1</v>
      </c>
      <c r="H656" s="12">
        <v>1834.38</v>
      </c>
      <c r="I656" s="10">
        <v>0</v>
      </c>
      <c r="J656" s="1" t="s">
        <v>852</v>
      </c>
      <c r="K656" s="12">
        <v>0</v>
      </c>
      <c r="L656" s="12">
        <v>2302.4299999999998</v>
      </c>
      <c r="M656" s="12">
        <v>0</v>
      </c>
      <c r="N656" s="12">
        <v>0</v>
      </c>
      <c r="O656" s="12">
        <v>0</v>
      </c>
    </row>
    <row r="657" spans="1:15" ht="12.75" customHeight="1">
      <c r="A657" s="1" t="s">
        <v>676</v>
      </c>
      <c r="B657" s="1" t="s">
        <v>1605</v>
      </c>
      <c r="C657" s="1" t="s">
        <v>1606</v>
      </c>
      <c r="D657" s="10">
        <v>1</v>
      </c>
      <c r="E657" s="11">
        <v>44624</v>
      </c>
      <c r="F657" s="1" t="s">
        <v>851</v>
      </c>
      <c r="G657" s="10">
        <v>1</v>
      </c>
      <c r="H657" s="12">
        <v>21230.92</v>
      </c>
      <c r="I657" s="10">
        <v>0</v>
      </c>
      <c r="J657" s="1" t="s">
        <v>852</v>
      </c>
      <c r="K657" s="12">
        <v>0</v>
      </c>
      <c r="L657" s="12">
        <v>27182.28</v>
      </c>
      <c r="M657" s="12">
        <v>0</v>
      </c>
      <c r="N657" s="12">
        <v>0</v>
      </c>
      <c r="O657" s="12">
        <v>0</v>
      </c>
    </row>
    <row r="658" spans="1:15" ht="12.75" customHeight="1">
      <c r="A658" s="1" t="s">
        <v>677</v>
      </c>
      <c r="B658" s="1" t="s">
        <v>1607</v>
      </c>
      <c r="C658" s="1" t="s">
        <v>866</v>
      </c>
      <c r="D658" s="10">
        <v>1</v>
      </c>
      <c r="E658" s="11">
        <v>45159</v>
      </c>
      <c r="F658" s="1" t="s">
        <v>851</v>
      </c>
      <c r="G658" s="10">
        <v>1</v>
      </c>
      <c r="H658" s="12">
        <v>2720.45</v>
      </c>
      <c r="I658" s="10">
        <v>0</v>
      </c>
      <c r="J658" s="1" t="s">
        <v>852</v>
      </c>
      <c r="K658" s="12">
        <v>0</v>
      </c>
      <c r="L658" s="12">
        <v>4580.01</v>
      </c>
      <c r="M658" s="12">
        <v>0</v>
      </c>
      <c r="N658" s="12">
        <v>0</v>
      </c>
      <c r="O658" s="12">
        <v>0</v>
      </c>
    </row>
    <row r="659" spans="1:15" ht="12.75" customHeight="1">
      <c r="A659" s="1" t="s">
        <v>678</v>
      </c>
      <c r="B659" s="1" t="s">
        <v>1608</v>
      </c>
      <c r="C659" s="1" t="s">
        <v>1474</v>
      </c>
      <c r="D659" s="10">
        <v>0</v>
      </c>
      <c r="E659" s="11">
        <v>44729</v>
      </c>
      <c r="F659" s="1" t="s">
        <v>851</v>
      </c>
      <c r="G659" s="10">
        <v>1</v>
      </c>
      <c r="H659" s="12">
        <v>3670.1</v>
      </c>
      <c r="I659" s="10">
        <v>0</v>
      </c>
      <c r="J659" s="1" t="s">
        <v>852</v>
      </c>
      <c r="K659" s="12">
        <v>0</v>
      </c>
      <c r="L659" s="12">
        <v>4204.5600000000004</v>
      </c>
      <c r="M659" s="12">
        <v>0</v>
      </c>
      <c r="N659" s="12">
        <v>0</v>
      </c>
      <c r="O659" s="12">
        <v>0</v>
      </c>
    </row>
    <row r="660" spans="1:15" ht="12.75" customHeight="1">
      <c r="A660" s="1" t="s">
        <v>679</v>
      </c>
      <c r="B660" s="1" t="s">
        <v>1609</v>
      </c>
      <c r="C660" s="1" t="s">
        <v>866</v>
      </c>
      <c r="D660" s="10">
        <v>0</v>
      </c>
      <c r="E660" s="11">
        <v>44531</v>
      </c>
      <c r="F660" s="1" t="s">
        <v>851</v>
      </c>
      <c r="G660" s="10">
        <v>1</v>
      </c>
      <c r="H660" s="12">
        <v>2720.45</v>
      </c>
      <c r="I660" s="10">
        <v>0</v>
      </c>
      <c r="J660" s="1" t="s">
        <v>852</v>
      </c>
      <c r="K660" s="12">
        <v>0</v>
      </c>
      <c r="L660" s="12">
        <v>4648.21</v>
      </c>
      <c r="M660" s="12">
        <v>0</v>
      </c>
      <c r="N660" s="12">
        <v>0</v>
      </c>
      <c r="O660" s="12">
        <v>0</v>
      </c>
    </row>
    <row r="661" spans="1:15" ht="12.75" customHeight="1">
      <c r="A661" s="1" t="s">
        <v>680</v>
      </c>
      <c r="B661" s="1" t="s">
        <v>1610</v>
      </c>
      <c r="C661" s="1" t="s">
        <v>878</v>
      </c>
      <c r="D661" s="10">
        <v>0</v>
      </c>
      <c r="E661" s="11">
        <v>45264</v>
      </c>
      <c r="F661" s="1" t="s">
        <v>851</v>
      </c>
      <c r="G661" s="10">
        <v>1</v>
      </c>
      <c r="H661" s="12">
        <v>1834.38</v>
      </c>
      <c r="I661" s="10">
        <v>0</v>
      </c>
      <c r="J661" s="1" t="s">
        <v>852</v>
      </c>
      <c r="K661" s="12">
        <v>0</v>
      </c>
      <c r="L661" s="12">
        <v>2246.46</v>
      </c>
      <c r="M661" s="12">
        <v>0</v>
      </c>
      <c r="N661" s="12">
        <v>0</v>
      </c>
      <c r="O661" s="12">
        <v>0</v>
      </c>
    </row>
    <row r="662" spans="1:15" ht="12.75" customHeight="1">
      <c r="A662" s="1" t="s">
        <v>681</v>
      </c>
      <c r="B662" s="1" t="s">
        <v>1611</v>
      </c>
      <c r="C662" s="1" t="s">
        <v>863</v>
      </c>
      <c r="D662" s="10">
        <v>0</v>
      </c>
      <c r="E662" s="11">
        <v>45306</v>
      </c>
      <c r="F662" s="1" t="s">
        <v>851</v>
      </c>
      <c r="G662" s="10">
        <v>1</v>
      </c>
      <c r="H662" s="12">
        <v>3325</v>
      </c>
      <c r="I662" s="10">
        <v>0</v>
      </c>
      <c r="J662" s="1" t="s">
        <v>852</v>
      </c>
      <c r="K662" s="12">
        <v>0</v>
      </c>
      <c r="L662" s="12">
        <v>4703.78</v>
      </c>
      <c r="M662" s="12">
        <v>0</v>
      </c>
      <c r="N662" s="12">
        <v>0</v>
      </c>
      <c r="O662" s="12">
        <v>0</v>
      </c>
    </row>
    <row r="663" spans="1:15" ht="12.75" customHeight="1">
      <c r="A663" s="1" t="s">
        <v>682</v>
      </c>
      <c r="B663" s="1" t="s">
        <v>1612</v>
      </c>
      <c r="C663" s="1" t="s">
        <v>854</v>
      </c>
      <c r="D663" s="10">
        <v>0</v>
      </c>
      <c r="E663" s="11">
        <v>45385</v>
      </c>
      <c r="F663" s="1" t="s">
        <v>851</v>
      </c>
      <c r="G663" s="10">
        <v>1</v>
      </c>
      <c r="H663" s="12">
        <v>3533.05</v>
      </c>
      <c r="I663" s="10">
        <v>0</v>
      </c>
      <c r="J663" s="1" t="s">
        <v>852</v>
      </c>
      <c r="K663" s="12">
        <v>0</v>
      </c>
      <c r="L663" s="12">
        <v>3384.93</v>
      </c>
      <c r="M663" s="12">
        <v>0</v>
      </c>
      <c r="N663" s="12">
        <v>0</v>
      </c>
      <c r="O663" s="12">
        <v>0</v>
      </c>
    </row>
    <row r="664" spans="1:15" ht="12.75" customHeight="1">
      <c r="A664" s="1" t="s">
        <v>683</v>
      </c>
      <c r="B664" s="1" t="s">
        <v>1613</v>
      </c>
      <c r="C664" s="1" t="s">
        <v>866</v>
      </c>
      <c r="D664" s="10">
        <v>0</v>
      </c>
      <c r="E664" s="11">
        <v>45026</v>
      </c>
      <c r="F664" s="1" t="s">
        <v>851</v>
      </c>
      <c r="G664" s="10">
        <v>1</v>
      </c>
      <c r="H664" s="12">
        <v>2720.45</v>
      </c>
      <c r="I664" s="10">
        <v>0</v>
      </c>
      <c r="J664" s="1" t="s">
        <v>852</v>
      </c>
      <c r="K664" s="12">
        <v>0</v>
      </c>
      <c r="L664" s="12">
        <v>4910.49</v>
      </c>
      <c r="M664" s="12">
        <v>0</v>
      </c>
      <c r="N664" s="12">
        <v>0</v>
      </c>
      <c r="O664" s="12">
        <v>0</v>
      </c>
    </row>
    <row r="665" spans="1:15" ht="12.75" customHeight="1">
      <c r="A665" s="1" t="s">
        <v>684</v>
      </c>
      <c r="B665" s="1" t="s">
        <v>1614</v>
      </c>
      <c r="C665" s="1" t="s">
        <v>870</v>
      </c>
      <c r="D665" s="10">
        <v>0</v>
      </c>
      <c r="E665" s="11">
        <v>45567</v>
      </c>
      <c r="F665" s="1" t="s">
        <v>851</v>
      </c>
      <c r="G665" s="10">
        <v>1</v>
      </c>
      <c r="H665" s="12">
        <v>4198.96</v>
      </c>
      <c r="I665" s="10">
        <v>0</v>
      </c>
      <c r="J665" s="1" t="s">
        <v>852</v>
      </c>
      <c r="K665" s="12">
        <v>0</v>
      </c>
      <c r="L665" s="12">
        <v>1251.56</v>
      </c>
      <c r="M665" s="12">
        <v>0</v>
      </c>
      <c r="N665" s="12">
        <v>0</v>
      </c>
      <c r="O665" s="12">
        <v>0</v>
      </c>
    </row>
    <row r="666" spans="1:15" ht="12.75" customHeight="1">
      <c r="A666" s="1" t="s">
        <v>685</v>
      </c>
      <c r="B666" s="1" t="s">
        <v>1615</v>
      </c>
      <c r="C666" s="1" t="s">
        <v>866</v>
      </c>
      <c r="D666" s="10">
        <v>3</v>
      </c>
      <c r="E666" s="11">
        <v>44594</v>
      </c>
      <c r="F666" s="1" t="s">
        <v>851</v>
      </c>
      <c r="G666" s="10">
        <v>1</v>
      </c>
      <c r="H666" s="12">
        <v>2720.45</v>
      </c>
      <c r="I666" s="10">
        <v>0</v>
      </c>
      <c r="J666" s="1" t="s">
        <v>852</v>
      </c>
      <c r="K666" s="12">
        <v>0</v>
      </c>
      <c r="L666" s="12">
        <v>5402.25</v>
      </c>
      <c r="M666" s="12">
        <v>0</v>
      </c>
      <c r="N666" s="12">
        <v>0</v>
      </c>
      <c r="O666" s="12">
        <v>0</v>
      </c>
    </row>
    <row r="667" spans="1:15" ht="12.75" customHeight="1">
      <c r="A667" s="1" t="s">
        <v>686</v>
      </c>
      <c r="B667" s="1" t="s">
        <v>1616</v>
      </c>
      <c r="C667" s="1" t="s">
        <v>863</v>
      </c>
      <c r="D667" s="10">
        <v>1</v>
      </c>
      <c r="E667" s="11">
        <v>45432</v>
      </c>
      <c r="F667" s="1" t="s">
        <v>851</v>
      </c>
      <c r="G667" s="10">
        <v>1</v>
      </c>
      <c r="H667" s="12">
        <v>2720.45</v>
      </c>
      <c r="I667" s="10">
        <v>0</v>
      </c>
      <c r="J667" s="1" t="s">
        <v>852</v>
      </c>
      <c r="K667" s="12">
        <v>0</v>
      </c>
      <c r="L667" s="12">
        <v>3220.52</v>
      </c>
      <c r="M667" s="12">
        <v>0</v>
      </c>
      <c r="N667" s="12">
        <v>0</v>
      </c>
      <c r="O667" s="12">
        <v>0</v>
      </c>
    </row>
    <row r="668" spans="1:15" ht="12.75" customHeight="1">
      <c r="A668" s="1" t="s">
        <v>687</v>
      </c>
      <c r="B668" s="1" t="s">
        <v>1617</v>
      </c>
      <c r="C668" s="1" t="s">
        <v>866</v>
      </c>
      <c r="D668" s="10">
        <v>2</v>
      </c>
      <c r="E668" s="11">
        <v>45222</v>
      </c>
      <c r="F668" s="1" t="s">
        <v>851</v>
      </c>
      <c r="G668" s="10">
        <v>1</v>
      </c>
      <c r="H668" s="12">
        <v>2720.45</v>
      </c>
      <c r="I668" s="10">
        <v>0</v>
      </c>
      <c r="J668" s="1" t="s">
        <v>852</v>
      </c>
      <c r="K668" s="12">
        <v>0</v>
      </c>
      <c r="L668" s="12">
        <v>4058.92</v>
      </c>
      <c r="M668" s="12">
        <v>0</v>
      </c>
      <c r="N668" s="12">
        <v>0</v>
      </c>
      <c r="O668" s="12">
        <v>0</v>
      </c>
    </row>
    <row r="669" spans="1:15" ht="12.75" customHeight="1">
      <c r="A669" s="1" t="s">
        <v>688</v>
      </c>
      <c r="B669" s="1" t="s">
        <v>1618</v>
      </c>
      <c r="C669" s="1" t="s">
        <v>861</v>
      </c>
      <c r="D669" s="10">
        <v>1</v>
      </c>
      <c r="E669" s="11">
        <v>44593</v>
      </c>
      <c r="F669" s="1" t="s">
        <v>880</v>
      </c>
      <c r="G669" s="10">
        <v>1</v>
      </c>
      <c r="H669" s="12">
        <v>3533.05</v>
      </c>
      <c r="I669" s="10">
        <v>0</v>
      </c>
      <c r="J669" s="1" t="s">
        <v>852</v>
      </c>
      <c r="K669" s="12">
        <v>0</v>
      </c>
      <c r="L669" s="12">
        <v>5056.8100000000004</v>
      </c>
      <c r="M669" s="12">
        <v>0</v>
      </c>
      <c r="N669" s="12">
        <v>0</v>
      </c>
      <c r="O669" s="12">
        <v>0</v>
      </c>
    </row>
    <row r="670" spans="1:15" ht="12.75" customHeight="1">
      <c r="A670" s="1" t="s">
        <v>689</v>
      </c>
      <c r="B670" s="1" t="s">
        <v>1619</v>
      </c>
      <c r="C670" s="1" t="s">
        <v>1620</v>
      </c>
      <c r="D670" s="10">
        <v>1</v>
      </c>
      <c r="E670" s="11">
        <v>45019</v>
      </c>
      <c r="F670" s="1" t="s">
        <v>851</v>
      </c>
      <c r="G670" s="10">
        <v>1</v>
      </c>
      <c r="H670" s="12">
        <v>5931.68</v>
      </c>
      <c r="I670" s="10">
        <v>0</v>
      </c>
      <c r="J670" s="1" t="s">
        <v>852</v>
      </c>
      <c r="K670" s="12">
        <v>0</v>
      </c>
      <c r="L670" s="12">
        <v>6616.92</v>
      </c>
      <c r="M670" s="12">
        <v>0</v>
      </c>
      <c r="N670" s="12">
        <v>0</v>
      </c>
      <c r="O670" s="12">
        <v>0</v>
      </c>
    </row>
    <row r="671" spans="1:15" ht="12.75" customHeight="1">
      <c r="A671" s="1" t="s">
        <v>690</v>
      </c>
      <c r="B671" s="1" t="s">
        <v>1621</v>
      </c>
      <c r="C671" s="1" t="s">
        <v>866</v>
      </c>
      <c r="D671" s="10">
        <v>3</v>
      </c>
      <c r="E671" s="11">
        <v>44532</v>
      </c>
      <c r="F671" s="1" t="s">
        <v>851</v>
      </c>
      <c r="G671" s="10">
        <v>1</v>
      </c>
      <c r="H671" s="12">
        <v>2720.45</v>
      </c>
      <c r="I671" s="10">
        <v>0</v>
      </c>
      <c r="J671" s="1" t="s">
        <v>852</v>
      </c>
      <c r="K671" s="12">
        <v>0</v>
      </c>
      <c r="L671" s="12">
        <v>4968.07</v>
      </c>
      <c r="M671" s="12">
        <v>0</v>
      </c>
      <c r="N671" s="12">
        <v>0</v>
      </c>
      <c r="O671" s="12">
        <v>0</v>
      </c>
    </row>
    <row r="672" spans="1:15" ht="12.75" customHeight="1">
      <c r="A672" s="1" t="s">
        <v>691</v>
      </c>
      <c r="B672" s="1" t="s">
        <v>1622</v>
      </c>
      <c r="C672" s="1" t="s">
        <v>866</v>
      </c>
      <c r="D672" s="10">
        <v>2</v>
      </c>
      <c r="E672" s="11">
        <v>44730</v>
      </c>
      <c r="F672" s="1" t="s">
        <v>932</v>
      </c>
      <c r="G672" s="10">
        <v>1</v>
      </c>
      <c r="H672" s="12">
        <v>2720.45</v>
      </c>
      <c r="I672" s="10">
        <v>0</v>
      </c>
      <c r="J672" s="1" t="s">
        <v>852</v>
      </c>
      <c r="K672" s="12">
        <v>0</v>
      </c>
      <c r="L672" s="12">
        <v>3046.94</v>
      </c>
      <c r="M672" s="12">
        <v>0</v>
      </c>
      <c r="N672" s="12">
        <v>0</v>
      </c>
      <c r="O672" s="12">
        <v>0</v>
      </c>
    </row>
    <row r="673" spans="1:15" ht="12.75" customHeight="1">
      <c r="A673" s="1" t="s">
        <v>692</v>
      </c>
      <c r="B673" s="1" t="s">
        <v>1623</v>
      </c>
      <c r="C673" s="1" t="s">
        <v>866</v>
      </c>
      <c r="D673" s="10">
        <v>0</v>
      </c>
      <c r="E673" s="11">
        <v>44942</v>
      </c>
      <c r="F673" s="1" t="s">
        <v>851</v>
      </c>
      <c r="G673" s="10">
        <v>1</v>
      </c>
      <c r="H673" s="12">
        <v>2720.45</v>
      </c>
      <c r="I673" s="10">
        <v>0</v>
      </c>
      <c r="J673" s="1" t="s">
        <v>852</v>
      </c>
      <c r="K673" s="12">
        <v>0</v>
      </c>
      <c r="L673" s="12">
        <v>4409.18</v>
      </c>
      <c r="M673" s="12">
        <v>0</v>
      </c>
      <c r="N673" s="12">
        <v>0</v>
      </c>
      <c r="O673" s="12">
        <v>0</v>
      </c>
    </row>
    <row r="674" spans="1:15" ht="12.75" customHeight="1">
      <c r="A674" s="1" t="s">
        <v>693</v>
      </c>
      <c r="B674" s="1" t="s">
        <v>1624</v>
      </c>
      <c r="C674" s="1" t="s">
        <v>870</v>
      </c>
      <c r="D674" s="10">
        <v>0</v>
      </c>
      <c r="E674" s="11">
        <v>45446</v>
      </c>
      <c r="F674" s="1" t="s">
        <v>851</v>
      </c>
      <c r="G674" s="10">
        <v>1</v>
      </c>
      <c r="H674" s="12">
        <v>4198.96</v>
      </c>
      <c r="I674" s="10">
        <v>0</v>
      </c>
      <c r="J674" s="1" t="s">
        <v>852</v>
      </c>
      <c r="K674" s="12">
        <v>0</v>
      </c>
      <c r="L674" s="12">
        <v>2977.9</v>
      </c>
      <c r="M674" s="12">
        <v>0</v>
      </c>
      <c r="N674" s="12">
        <v>0</v>
      </c>
      <c r="O674" s="12">
        <v>0</v>
      </c>
    </row>
    <row r="675" spans="1:15" ht="12.75" customHeight="1">
      <c r="A675" s="1" t="s">
        <v>694</v>
      </c>
      <c r="B675" s="1" t="s">
        <v>1625</v>
      </c>
      <c r="C675" s="1" t="s">
        <v>866</v>
      </c>
      <c r="D675" s="10">
        <v>0</v>
      </c>
      <c r="E675" s="11">
        <v>44998</v>
      </c>
      <c r="F675" s="1" t="s">
        <v>851</v>
      </c>
      <c r="G675" s="10">
        <v>1</v>
      </c>
      <c r="H675" s="12">
        <v>2720.45</v>
      </c>
      <c r="I675" s="10">
        <v>0</v>
      </c>
      <c r="J675" s="1" t="s">
        <v>852</v>
      </c>
      <c r="K675" s="12">
        <v>0</v>
      </c>
      <c r="L675" s="12">
        <v>4141.08</v>
      </c>
      <c r="M675" s="12">
        <v>0</v>
      </c>
      <c r="N675" s="12">
        <v>0</v>
      </c>
      <c r="O675" s="12">
        <v>0</v>
      </c>
    </row>
    <row r="676" spans="1:15" ht="12.75" customHeight="1">
      <c r="A676" s="1" t="s">
        <v>695</v>
      </c>
      <c r="B676" s="1" t="s">
        <v>1626</v>
      </c>
      <c r="C676" s="1" t="s">
        <v>1212</v>
      </c>
      <c r="D676" s="10">
        <v>0</v>
      </c>
      <c r="E676" s="11">
        <v>44670</v>
      </c>
      <c r="F676" s="1" t="s">
        <v>851</v>
      </c>
      <c r="G676" s="10">
        <v>1</v>
      </c>
      <c r="H676" s="12">
        <v>1683.16</v>
      </c>
      <c r="I676" s="10">
        <v>0</v>
      </c>
      <c r="J676" s="1" t="s">
        <v>852</v>
      </c>
      <c r="K676" s="12">
        <v>0</v>
      </c>
      <c r="L676" s="12">
        <v>2085.16</v>
      </c>
      <c r="M676" s="12">
        <v>0</v>
      </c>
      <c r="N676" s="12">
        <v>0</v>
      </c>
      <c r="O676" s="12">
        <v>0</v>
      </c>
    </row>
    <row r="677" spans="1:15" ht="12.75" customHeight="1">
      <c r="A677" s="1" t="s">
        <v>696</v>
      </c>
      <c r="B677" s="1" t="s">
        <v>1627</v>
      </c>
      <c r="C677" s="1" t="s">
        <v>870</v>
      </c>
      <c r="D677" s="10">
        <v>0</v>
      </c>
      <c r="E677" s="11">
        <v>44724</v>
      </c>
      <c r="F677" s="1" t="s">
        <v>851</v>
      </c>
      <c r="G677" s="10">
        <v>1</v>
      </c>
      <c r="H677" s="12">
        <v>4198.96</v>
      </c>
      <c r="I677" s="10">
        <v>0</v>
      </c>
      <c r="J677" s="1" t="s">
        <v>852</v>
      </c>
      <c r="K677" s="12">
        <v>0</v>
      </c>
      <c r="L677" s="12">
        <v>5523.09</v>
      </c>
      <c r="M677" s="12">
        <v>0</v>
      </c>
      <c r="N677" s="12">
        <v>0</v>
      </c>
      <c r="O677" s="12">
        <v>0</v>
      </c>
    </row>
    <row r="678" spans="1:15" ht="12.75" customHeight="1">
      <c r="A678" s="1" t="s">
        <v>697</v>
      </c>
      <c r="B678" s="1" t="s">
        <v>1628</v>
      </c>
      <c r="C678" s="1" t="s">
        <v>861</v>
      </c>
      <c r="D678" s="10">
        <v>2</v>
      </c>
      <c r="E678" s="11">
        <v>44610</v>
      </c>
      <c r="F678" s="1" t="s">
        <v>851</v>
      </c>
      <c r="G678" s="10">
        <v>1</v>
      </c>
      <c r="H678" s="12">
        <v>3533.05</v>
      </c>
      <c r="I678" s="10">
        <v>0</v>
      </c>
      <c r="J678" s="1" t="s">
        <v>852</v>
      </c>
      <c r="K678" s="12">
        <v>0</v>
      </c>
      <c r="L678" s="12">
        <v>4224.2</v>
      </c>
      <c r="M678" s="12">
        <v>0</v>
      </c>
      <c r="N678" s="12">
        <v>0</v>
      </c>
      <c r="O678" s="12">
        <v>0</v>
      </c>
    </row>
    <row r="679" spans="1:15" ht="12.75" customHeight="1">
      <c r="A679" s="1" t="s">
        <v>698</v>
      </c>
      <c r="B679" s="1" t="s">
        <v>1629</v>
      </c>
      <c r="C679" s="1" t="s">
        <v>863</v>
      </c>
      <c r="D679" s="10">
        <v>2</v>
      </c>
      <c r="E679" s="11">
        <v>45642</v>
      </c>
      <c r="F679" s="1" t="s">
        <v>851</v>
      </c>
      <c r="G679" s="10">
        <v>1</v>
      </c>
      <c r="H679" s="12">
        <v>2720.45</v>
      </c>
      <c r="I679" s="10">
        <v>0</v>
      </c>
      <c r="J679" s="1" t="s">
        <v>852</v>
      </c>
      <c r="K679" s="12">
        <v>0</v>
      </c>
      <c r="L679" s="12">
        <v>265.33999999999997</v>
      </c>
      <c r="M679" s="12">
        <v>0</v>
      </c>
      <c r="N679" s="12">
        <v>0</v>
      </c>
      <c r="O679" s="12">
        <v>0</v>
      </c>
    </row>
    <row r="680" spans="1:15" ht="12.75" customHeight="1">
      <c r="A680" s="1" t="s">
        <v>699</v>
      </c>
      <c r="B680" s="1" t="s">
        <v>1630</v>
      </c>
      <c r="C680" s="1" t="s">
        <v>866</v>
      </c>
      <c r="D680" s="10">
        <v>1</v>
      </c>
      <c r="E680" s="11">
        <v>44622</v>
      </c>
      <c r="F680" s="1" t="s">
        <v>851</v>
      </c>
      <c r="G680" s="10">
        <v>1</v>
      </c>
      <c r="H680" s="12">
        <v>2720.45</v>
      </c>
      <c r="I680" s="10">
        <v>0</v>
      </c>
      <c r="J680" s="1" t="s">
        <v>852</v>
      </c>
      <c r="K680" s="12">
        <v>0</v>
      </c>
      <c r="L680" s="12">
        <v>4569.7</v>
      </c>
      <c r="M680" s="12">
        <v>0</v>
      </c>
      <c r="N680" s="12">
        <v>0</v>
      </c>
      <c r="O680" s="12">
        <v>0</v>
      </c>
    </row>
    <row r="681" spans="1:15" ht="12.75" customHeight="1">
      <c r="A681" s="1" t="s">
        <v>700</v>
      </c>
      <c r="B681" s="1" t="s">
        <v>1631</v>
      </c>
      <c r="C681" s="1" t="s">
        <v>1632</v>
      </c>
      <c r="D681" s="10">
        <v>0</v>
      </c>
      <c r="E681" s="11">
        <v>45383</v>
      </c>
      <c r="F681" s="1" t="s">
        <v>851</v>
      </c>
      <c r="G681" s="10">
        <v>1</v>
      </c>
      <c r="H681" s="12">
        <v>3371.05</v>
      </c>
      <c r="I681" s="10">
        <v>0</v>
      </c>
      <c r="J681" s="1" t="s">
        <v>852</v>
      </c>
      <c r="K681" s="12">
        <v>0</v>
      </c>
      <c r="L681" s="12">
        <v>2914.18</v>
      </c>
      <c r="M681" s="12">
        <v>0</v>
      </c>
      <c r="N681" s="12">
        <v>0</v>
      </c>
      <c r="O681" s="12">
        <v>0</v>
      </c>
    </row>
    <row r="682" spans="1:15" ht="12.75" customHeight="1">
      <c r="A682" s="1" t="s">
        <v>701</v>
      </c>
      <c r="B682" s="1" t="s">
        <v>1633</v>
      </c>
      <c r="C682" s="1" t="s">
        <v>866</v>
      </c>
      <c r="D682" s="10">
        <v>2</v>
      </c>
      <c r="E682" s="11">
        <v>44596</v>
      </c>
      <c r="F682" s="1" t="s">
        <v>851</v>
      </c>
      <c r="G682" s="10">
        <v>1</v>
      </c>
      <c r="H682" s="12">
        <v>2720.45</v>
      </c>
      <c r="I682" s="10">
        <v>0</v>
      </c>
      <c r="J682" s="1" t="s">
        <v>852</v>
      </c>
      <c r="K682" s="12">
        <v>0</v>
      </c>
      <c r="L682" s="12">
        <v>4927.34</v>
      </c>
      <c r="M682" s="12">
        <v>0</v>
      </c>
      <c r="N682" s="12">
        <v>0</v>
      </c>
      <c r="O682" s="12">
        <v>0</v>
      </c>
    </row>
    <row r="683" spans="1:15" ht="12.75" customHeight="1">
      <c r="A683" s="1" t="s">
        <v>703</v>
      </c>
      <c r="B683" s="1" t="s">
        <v>1635</v>
      </c>
      <c r="C683" s="1" t="s">
        <v>870</v>
      </c>
      <c r="D683" s="10">
        <v>0</v>
      </c>
      <c r="E683" s="11">
        <v>44594</v>
      </c>
      <c r="F683" s="1" t="s">
        <v>893</v>
      </c>
      <c r="G683" s="10">
        <v>1</v>
      </c>
      <c r="H683" s="12">
        <v>4198.96</v>
      </c>
      <c r="I683" s="10">
        <v>0</v>
      </c>
      <c r="J683" s="1" t="s">
        <v>852</v>
      </c>
      <c r="K683" s="12">
        <v>0</v>
      </c>
      <c r="L683" s="12">
        <v>5674.94</v>
      </c>
      <c r="M683" s="12">
        <v>0</v>
      </c>
      <c r="N683" s="12">
        <v>0</v>
      </c>
      <c r="O683" s="12">
        <v>0</v>
      </c>
    </row>
    <row r="684" spans="1:15" ht="12.75" customHeight="1">
      <c r="A684" s="1" t="s">
        <v>704</v>
      </c>
      <c r="B684" s="1" t="s">
        <v>1636</v>
      </c>
      <c r="C684" s="1" t="s">
        <v>1318</v>
      </c>
      <c r="D684" s="10">
        <v>2</v>
      </c>
      <c r="E684" s="11">
        <v>44587</v>
      </c>
      <c r="F684" s="1" t="s">
        <v>851</v>
      </c>
      <c r="G684" s="10">
        <v>1</v>
      </c>
      <c r="H684" s="12">
        <v>2906.27</v>
      </c>
      <c r="I684" s="10">
        <v>0</v>
      </c>
      <c r="J684" s="1" t="s">
        <v>852</v>
      </c>
      <c r="K684" s="12">
        <v>0</v>
      </c>
      <c r="L684" s="12">
        <v>4824.42</v>
      </c>
      <c r="M684" s="12">
        <v>0</v>
      </c>
      <c r="N684" s="12">
        <v>0</v>
      </c>
      <c r="O684" s="12">
        <v>0</v>
      </c>
    </row>
    <row r="685" spans="1:15" ht="12.75" customHeight="1">
      <c r="A685" s="1" t="s">
        <v>705</v>
      </c>
      <c r="B685" s="1" t="s">
        <v>1637</v>
      </c>
      <c r="C685" s="1" t="s">
        <v>916</v>
      </c>
      <c r="D685" s="10">
        <v>0</v>
      </c>
      <c r="E685" s="11">
        <v>45574</v>
      </c>
      <c r="F685" s="1" t="s">
        <v>851</v>
      </c>
      <c r="G685" s="10">
        <v>1</v>
      </c>
      <c r="H685" s="12">
        <v>1895</v>
      </c>
      <c r="I685" s="10">
        <v>0</v>
      </c>
      <c r="J685" s="1" t="s">
        <v>852</v>
      </c>
      <c r="K685" s="12">
        <v>0</v>
      </c>
      <c r="L685" s="12">
        <v>594.11</v>
      </c>
      <c r="M685" s="12">
        <v>0</v>
      </c>
      <c r="N685" s="12">
        <v>0</v>
      </c>
      <c r="O685" s="12">
        <v>0</v>
      </c>
    </row>
    <row r="686" spans="1:15" ht="12.75" customHeight="1">
      <c r="A686" s="1" t="s">
        <v>706</v>
      </c>
      <c r="B686" s="1" t="s">
        <v>1638</v>
      </c>
      <c r="C686" s="1" t="s">
        <v>1639</v>
      </c>
      <c r="D686" s="10">
        <v>0</v>
      </c>
      <c r="E686" s="11">
        <v>44531</v>
      </c>
      <c r="F686" s="1" t="s">
        <v>851</v>
      </c>
      <c r="G686" s="10">
        <v>1</v>
      </c>
      <c r="H686" s="12">
        <v>3173.14</v>
      </c>
      <c r="I686" s="10">
        <v>0</v>
      </c>
      <c r="J686" s="1" t="s">
        <v>852</v>
      </c>
      <c r="K686" s="12">
        <v>0</v>
      </c>
      <c r="L686" s="12">
        <v>3793.49</v>
      </c>
      <c r="M686" s="12">
        <v>0</v>
      </c>
      <c r="N686" s="12">
        <v>0</v>
      </c>
      <c r="O686" s="12">
        <v>0</v>
      </c>
    </row>
    <row r="687" spans="1:15" ht="12.75" customHeight="1">
      <c r="A687" s="1" t="s">
        <v>707</v>
      </c>
      <c r="B687" s="1" t="s">
        <v>1640</v>
      </c>
      <c r="C687" s="1" t="s">
        <v>870</v>
      </c>
      <c r="D687" s="10">
        <v>1</v>
      </c>
      <c r="E687" s="11">
        <v>45593</v>
      </c>
      <c r="F687" s="1" t="s">
        <v>851</v>
      </c>
      <c r="G687" s="10">
        <v>1</v>
      </c>
      <c r="H687" s="12">
        <v>4198.96</v>
      </c>
      <c r="I687" s="10">
        <v>0</v>
      </c>
      <c r="J687" s="1" t="s">
        <v>852</v>
      </c>
      <c r="K687" s="12">
        <v>0</v>
      </c>
      <c r="L687" s="12">
        <v>834.38</v>
      </c>
      <c r="M687" s="12">
        <v>0</v>
      </c>
      <c r="N687" s="12">
        <v>0</v>
      </c>
      <c r="O687" s="12">
        <v>0</v>
      </c>
    </row>
    <row r="688" spans="1:15" ht="12.75" customHeight="1">
      <c r="A688" s="1" t="s">
        <v>708</v>
      </c>
      <c r="B688" s="1" t="s">
        <v>1641</v>
      </c>
      <c r="C688" s="1" t="s">
        <v>1642</v>
      </c>
      <c r="D688" s="10">
        <v>1</v>
      </c>
      <c r="E688" s="11">
        <v>44594</v>
      </c>
      <c r="F688" s="1" t="s">
        <v>851</v>
      </c>
      <c r="G688" s="10">
        <v>1</v>
      </c>
      <c r="H688" s="12">
        <v>3109.71</v>
      </c>
      <c r="I688" s="10">
        <v>0</v>
      </c>
      <c r="J688" s="1" t="s">
        <v>852</v>
      </c>
      <c r="K688" s="12">
        <v>0</v>
      </c>
      <c r="L688" s="12">
        <v>4183.0200000000004</v>
      </c>
      <c r="M688" s="12">
        <v>0</v>
      </c>
      <c r="N688" s="12">
        <v>0</v>
      </c>
      <c r="O688" s="12">
        <v>0</v>
      </c>
    </row>
    <row r="689" spans="1:15" ht="12.75" customHeight="1">
      <c r="A689" s="1" t="s">
        <v>709</v>
      </c>
      <c r="B689" s="1" t="s">
        <v>1643</v>
      </c>
      <c r="C689" s="1" t="s">
        <v>863</v>
      </c>
      <c r="D689" s="10">
        <v>0</v>
      </c>
      <c r="E689" s="11">
        <v>45293</v>
      </c>
      <c r="F689" s="1" t="s">
        <v>851</v>
      </c>
      <c r="G689" s="10">
        <v>1</v>
      </c>
      <c r="H689" s="12">
        <v>2720.45</v>
      </c>
      <c r="I689" s="10">
        <v>0</v>
      </c>
      <c r="J689" s="1" t="s">
        <v>852</v>
      </c>
      <c r="K689" s="12">
        <v>0</v>
      </c>
      <c r="L689" s="12">
        <v>4963.4399999999996</v>
      </c>
      <c r="M689" s="12">
        <v>0</v>
      </c>
      <c r="N689" s="12">
        <v>0</v>
      </c>
      <c r="O689" s="12">
        <v>0</v>
      </c>
    </row>
    <row r="690" spans="1:15" ht="12.75" customHeight="1">
      <c r="A690" s="1" t="s">
        <v>710</v>
      </c>
      <c r="B690" s="1" t="s">
        <v>1644</v>
      </c>
      <c r="C690" s="1" t="s">
        <v>861</v>
      </c>
      <c r="D690" s="10">
        <v>1</v>
      </c>
      <c r="E690" s="11">
        <v>44602</v>
      </c>
      <c r="F690" s="1" t="s">
        <v>851</v>
      </c>
      <c r="G690" s="10">
        <v>1</v>
      </c>
      <c r="H690" s="12">
        <v>3533.05</v>
      </c>
      <c r="I690" s="10">
        <v>0</v>
      </c>
      <c r="J690" s="1" t="s">
        <v>852</v>
      </c>
      <c r="K690" s="12">
        <v>0</v>
      </c>
      <c r="L690" s="12">
        <v>4224.2</v>
      </c>
      <c r="M690" s="12">
        <v>0</v>
      </c>
      <c r="N690" s="12">
        <v>0</v>
      </c>
      <c r="O690" s="12">
        <v>0</v>
      </c>
    </row>
    <row r="691" spans="1:15" ht="12.75" customHeight="1">
      <c r="A691" s="1" t="s">
        <v>711</v>
      </c>
      <c r="B691" s="1" t="s">
        <v>1645</v>
      </c>
      <c r="C691" s="1" t="s">
        <v>1646</v>
      </c>
      <c r="D691" s="10">
        <v>0</v>
      </c>
      <c r="E691" s="11">
        <v>44531</v>
      </c>
      <c r="F691" s="1" t="s">
        <v>851</v>
      </c>
      <c r="G691" s="10">
        <v>1</v>
      </c>
      <c r="H691" s="12">
        <v>6054.26</v>
      </c>
      <c r="I691" s="10">
        <v>0</v>
      </c>
      <c r="J691" s="1" t="s">
        <v>852</v>
      </c>
      <c r="K691" s="12">
        <v>0</v>
      </c>
      <c r="L691" s="12">
        <v>7729.14</v>
      </c>
      <c r="M691" s="12">
        <v>0</v>
      </c>
      <c r="N691" s="12">
        <v>0</v>
      </c>
      <c r="O691" s="12">
        <v>0</v>
      </c>
    </row>
    <row r="692" spans="1:15" ht="12.75" customHeight="1">
      <c r="A692" s="1" t="s">
        <v>712</v>
      </c>
      <c r="B692" s="1" t="s">
        <v>1647</v>
      </c>
      <c r="C692" s="1" t="s">
        <v>866</v>
      </c>
      <c r="D692" s="10">
        <v>1</v>
      </c>
      <c r="E692" s="11">
        <v>44531</v>
      </c>
      <c r="F692" s="1" t="s">
        <v>851</v>
      </c>
      <c r="G692" s="10">
        <v>1</v>
      </c>
      <c r="H692" s="12">
        <v>2720.45</v>
      </c>
      <c r="I692" s="10">
        <v>0</v>
      </c>
      <c r="J692" s="1" t="s">
        <v>852</v>
      </c>
      <c r="K692" s="12">
        <v>0</v>
      </c>
      <c r="L692" s="12">
        <v>4966.49</v>
      </c>
      <c r="M692" s="12">
        <v>0</v>
      </c>
      <c r="N692" s="12">
        <v>0</v>
      </c>
      <c r="O692" s="12">
        <v>0</v>
      </c>
    </row>
    <row r="693" spans="1:15" ht="12.75" customHeight="1">
      <c r="A693" s="1" t="s">
        <v>713</v>
      </c>
      <c r="B693" s="1" t="s">
        <v>1648</v>
      </c>
      <c r="C693" s="1" t="s">
        <v>866</v>
      </c>
      <c r="D693" s="10">
        <v>0</v>
      </c>
      <c r="E693" s="11">
        <v>45201</v>
      </c>
      <c r="F693" s="1" t="s">
        <v>880</v>
      </c>
      <c r="G693" s="10">
        <v>1</v>
      </c>
      <c r="H693" s="12">
        <v>2720.45</v>
      </c>
      <c r="I693" s="10">
        <v>0</v>
      </c>
      <c r="J693" s="1" t="s">
        <v>852</v>
      </c>
      <c r="K693" s="12">
        <v>0</v>
      </c>
      <c r="L693" s="12">
        <v>4058.92</v>
      </c>
      <c r="M693" s="12">
        <v>0</v>
      </c>
      <c r="N693" s="12">
        <v>0</v>
      </c>
      <c r="O693" s="12">
        <v>0</v>
      </c>
    </row>
    <row r="694" spans="1:15" ht="12.75" customHeight="1">
      <c r="A694" s="1" t="s">
        <v>714</v>
      </c>
      <c r="B694" s="1" t="s">
        <v>1649</v>
      </c>
      <c r="C694" s="1" t="s">
        <v>866</v>
      </c>
      <c r="D694" s="10">
        <v>2</v>
      </c>
      <c r="E694" s="11">
        <v>44730</v>
      </c>
      <c r="F694" s="1" t="s">
        <v>851</v>
      </c>
      <c r="G694" s="10">
        <v>1</v>
      </c>
      <c r="H694" s="12">
        <v>2720.45</v>
      </c>
      <c r="I694" s="10">
        <v>0</v>
      </c>
      <c r="J694" s="1" t="s">
        <v>852</v>
      </c>
      <c r="K694" s="12">
        <v>0</v>
      </c>
      <c r="L694" s="12">
        <v>4058.92</v>
      </c>
      <c r="M694" s="12">
        <v>0</v>
      </c>
      <c r="N694" s="12">
        <v>0</v>
      </c>
      <c r="O694" s="12">
        <v>0</v>
      </c>
    </row>
    <row r="695" spans="1:15" ht="12.75" customHeight="1">
      <c r="A695" s="1" t="s">
        <v>716</v>
      </c>
      <c r="B695" s="1" t="s">
        <v>1651</v>
      </c>
      <c r="C695" s="1" t="s">
        <v>866</v>
      </c>
      <c r="D695" s="10">
        <v>0</v>
      </c>
      <c r="E695" s="11">
        <v>44593</v>
      </c>
      <c r="F695" s="1" t="s">
        <v>851</v>
      </c>
      <c r="G695" s="10">
        <v>1</v>
      </c>
      <c r="H695" s="12">
        <v>2720.45</v>
      </c>
      <c r="I695" s="10">
        <v>0</v>
      </c>
      <c r="J695" s="1" t="s">
        <v>852</v>
      </c>
      <c r="K695" s="12">
        <v>0</v>
      </c>
      <c r="L695" s="12">
        <v>3793.58</v>
      </c>
      <c r="M695" s="12">
        <v>0</v>
      </c>
      <c r="N695" s="12">
        <v>0</v>
      </c>
      <c r="O695" s="12">
        <v>0</v>
      </c>
    </row>
    <row r="696" spans="1:15" ht="12.75" customHeight="1">
      <c r="A696" s="1" t="s">
        <v>717</v>
      </c>
      <c r="B696" s="1" t="s">
        <v>1652</v>
      </c>
      <c r="C696" s="1" t="s">
        <v>878</v>
      </c>
      <c r="D696" s="10">
        <v>0</v>
      </c>
      <c r="E696" s="11">
        <v>45635</v>
      </c>
      <c r="F696" s="1" t="s">
        <v>851</v>
      </c>
      <c r="G696" s="10">
        <v>1</v>
      </c>
      <c r="H696" s="12">
        <v>1834.38</v>
      </c>
      <c r="I696" s="10">
        <v>0</v>
      </c>
      <c r="J696" s="1" t="s">
        <v>852</v>
      </c>
      <c r="K696" s="12">
        <v>0</v>
      </c>
      <c r="L696" s="12">
        <v>187.21</v>
      </c>
      <c r="M696" s="12">
        <v>0</v>
      </c>
      <c r="N696" s="12">
        <v>0</v>
      </c>
      <c r="O696" s="12">
        <v>0</v>
      </c>
    </row>
    <row r="697" spans="1:15" ht="12.75" customHeight="1">
      <c r="A697" s="1" t="s">
        <v>718</v>
      </c>
      <c r="B697" s="1" t="s">
        <v>1653</v>
      </c>
      <c r="C697" s="1" t="s">
        <v>866</v>
      </c>
      <c r="D697" s="10">
        <v>1</v>
      </c>
      <c r="E697" s="11">
        <v>44716</v>
      </c>
      <c r="F697" s="1" t="s">
        <v>880</v>
      </c>
      <c r="G697" s="10">
        <v>1</v>
      </c>
      <c r="H697" s="12">
        <v>2720.45</v>
      </c>
      <c r="I697" s="10">
        <v>0</v>
      </c>
      <c r="J697" s="1" t="s">
        <v>852</v>
      </c>
      <c r="K697" s="12">
        <v>0</v>
      </c>
      <c r="L697" s="12">
        <v>4941.53</v>
      </c>
      <c r="M697" s="12">
        <v>0</v>
      </c>
      <c r="N697" s="12">
        <v>0</v>
      </c>
      <c r="O697" s="12">
        <v>0</v>
      </c>
    </row>
    <row r="698" spans="1:15" ht="12.75" customHeight="1">
      <c r="A698" s="1" t="s">
        <v>719</v>
      </c>
      <c r="B698" s="1" t="s">
        <v>1654</v>
      </c>
      <c r="C698" s="1" t="s">
        <v>870</v>
      </c>
      <c r="D698" s="10">
        <v>0</v>
      </c>
      <c r="E698" s="11">
        <v>45593</v>
      </c>
      <c r="F698" s="1" t="s">
        <v>851</v>
      </c>
      <c r="G698" s="10">
        <v>1</v>
      </c>
      <c r="H698" s="12">
        <v>4198.96</v>
      </c>
      <c r="I698" s="10">
        <v>0</v>
      </c>
      <c r="J698" s="1" t="s">
        <v>852</v>
      </c>
      <c r="K698" s="12">
        <v>0</v>
      </c>
      <c r="L698" s="12">
        <v>834.38</v>
      </c>
      <c r="M698" s="12">
        <v>0</v>
      </c>
      <c r="N698" s="12">
        <v>0</v>
      </c>
      <c r="O698" s="12">
        <v>0</v>
      </c>
    </row>
    <row r="699" spans="1:15" ht="12.75" customHeight="1">
      <c r="A699" s="1" t="s">
        <v>720</v>
      </c>
      <c r="B699" s="1" t="s">
        <v>1655</v>
      </c>
      <c r="C699" s="1" t="s">
        <v>1212</v>
      </c>
      <c r="D699" s="10">
        <v>2</v>
      </c>
      <c r="E699" s="11">
        <v>44544</v>
      </c>
      <c r="F699" s="1" t="s">
        <v>851</v>
      </c>
      <c r="G699" s="10">
        <v>1</v>
      </c>
      <c r="H699" s="12">
        <v>1683.16</v>
      </c>
      <c r="I699" s="10">
        <v>0</v>
      </c>
      <c r="J699" s="1" t="s">
        <v>852</v>
      </c>
      <c r="K699" s="12">
        <v>0</v>
      </c>
      <c r="L699" s="12">
        <v>1963.97</v>
      </c>
      <c r="M699" s="12">
        <v>0</v>
      </c>
      <c r="N699" s="12">
        <v>0</v>
      </c>
      <c r="O699" s="12">
        <v>0</v>
      </c>
    </row>
    <row r="700" spans="1:15" ht="12.75" customHeight="1">
      <c r="A700" s="1" t="s">
        <v>721</v>
      </c>
      <c r="B700" s="1" t="s">
        <v>1656</v>
      </c>
      <c r="C700" s="1" t="s">
        <v>870</v>
      </c>
      <c r="D700" s="10">
        <v>0</v>
      </c>
      <c r="E700" s="11">
        <v>45593</v>
      </c>
      <c r="F700" s="1" t="s">
        <v>851</v>
      </c>
      <c r="G700" s="10">
        <v>1</v>
      </c>
      <c r="H700" s="12">
        <v>4198.96</v>
      </c>
      <c r="I700" s="10">
        <v>0</v>
      </c>
      <c r="J700" s="1" t="s">
        <v>852</v>
      </c>
      <c r="K700" s="12">
        <v>0</v>
      </c>
      <c r="L700" s="12">
        <v>834.38</v>
      </c>
      <c r="M700" s="12">
        <v>0</v>
      </c>
      <c r="N700" s="12">
        <v>0</v>
      </c>
      <c r="O700" s="12">
        <v>0</v>
      </c>
    </row>
    <row r="701" spans="1:15" ht="12.75" customHeight="1">
      <c r="A701" s="1" t="s">
        <v>722</v>
      </c>
      <c r="B701" s="1" t="s">
        <v>1657</v>
      </c>
      <c r="C701" s="1" t="s">
        <v>863</v>
      </c>
      <c r="D701" s="10">
        <v>0</v>
      </c>
      <c r="E701" s="11">
        <v>44659</v>
      </c>
      <c r="F701" s="1" t="s">
        <v>851</v>
      </c>
      <c r="G701" s="10">
        <v>1</v>
      </c>
      <c r="H701" s="12">
        <v>2720.45</v>
      </c>
      <c r="I701" s="10">
        <v>0</v>
      </c>
      <c r="J701" s="1" t="s">
        <v>852</v>
      </c>
      <c r="K701" s="12">
        <v>0</v>
      </c>
      <c r="L701" s="12">
        <v>4457.38</v>
      </c>
      <c r="M701" s="12">
        <v>0</v>
      </c>
      <c r="N701" s="12">
        <v>0</v>
      </c>
      <c r="O701" s="12">
        <v>0</v>
      </c>
    </row>
    <row r="702" spans="1:15" ht="12.75" customHeight="1">
      <c r="A702" s="1" t="s">
        <v>723</v>
      </c>
      <c r="B702" s="1" t="s">
        <v>1658</v>
      </c>
      <c r="C702" s="1" t="s">
        <v>854</v>
      </c>
      <c r="D702" s="10">
        <v>2</v>
      </c>
      <c r="E702" s="11">
        <v>45588</v>
      </c>
      <c r="F702" s="1" t="s">
        <v>851</v>
      </c>
      <c r="G702" s="10">
        <v>1</v>
      </c>
      <c r="H702" s="12">
        <v>3533.05</v>
      </c>
      <c r="I702" s="10">
        <v>0</v>
      </c>
      <c r="J702" s="1" t="s">
        <v>852</v>
      </c>
      <c r="K702" s="12">
        <v>0</v>
      </c>
      <c r="L702" s="12">
        <v>797.29</v>
      </c>
      <c r="M702" s="12">
        <v>0</v>
      </c>
      <c r="N702" s="12">
        <v>0</v>
      </c>
      <c r="O702" s="12">
        <v>0</v>
      </c>
    </row>
    <row r="703" spans="1:15" ht="12.75" customHeight="1">
      <c r="A703" s="1" t="s">
        <v>724</v>
      </c>
      <c r="B703" s="1" t="s">
        <v>1659</v>
      </c>
      <c r="C703" s="1" t="s">
        <v>861</v>
      </c>
      <c r="D703" s="10">
        <v>0</v>
      </c>
      <c r="E703" s="11">
        <v>45096</v>
      </c>
      <c r="F703" s="1" t="s">
        <v>851</v>
      </c>
      <c r="G703" s="10">
        <v>1</v>
      </c>
      <c r="H703" s="12">
        <v>3533.05</v>
      </c>
      <c r="I703" s="10">
        <v>0</v>
      </c>
      <c r="J703" s="1" t="s">
        <v>852</v>
      </c>
      <c r="K703" s="12">
        <v>0</v>
      </c>
      <c r="L703" s="12">
        <v>4854.3500000000004</v>
      </c>
      <c r="M703" s="12">
        <v>0</v>
      </c>
      <c r="N703" s="12">
        <v>0</v>
      </c>
      <c r="O703" s="12">
        <v>0</v>
      </c>
    </row>
    <row r="704" spans="1:15" ht="12.75" customHeight="1">
      <c r="A704" s="1" t="s">
        <v>725</v>
      </c>
      <c r="B704" s="1" t="s">
        <v>1660</v>
      </c>
      <c r="C704" s="1" t="s">
        <v>863</v>
      </c>
      <c r="D704" s="10">
        <v>0</v>
      </c>
      <c r="E704" s="11">
        <v>45293</v>
      </c>
      <c r="F704" s="1" t="s">
        <v>851</v>
      </c>
      <c r="G704" s="10">
        <v>1</v>
      </c>
      <c r="H704" s="12">
        <v>2720.45</v>
      </c>
      <c r="I704" s="10">
        <v>0</v>
      </c>
      <c r="J704" s="1" t="s">
        <v>852</v>
      </c>
      <c r="K704" s="12">
        <v>0</v>
      </c>
      <c r="L704" s="12">
        <v>4058.92</v>
      </c>
      <c r="M704" s="12">
        <v>0</v>
      </c>
      <c r="N704" s="12">
        <v>0</v>
      </c>
      <c r="O704" s="12">
        <v>0</v>
      </c>
    </row>
    <row r="705" spans="1:15" ht="12.75" customHeight="1">
      <c r="A705" s="1" t="s">
        <v>726</v>
      </c>
      <c r="B705" s="1" t="s">
        <v>1661</v>
      </c>
      <c r="C705" s="1" t="s">
        <v>866</v>
      </c>
      <c r="D705" s="10">
        <v>1</v>
      </c>
      <c r="E705" s="11">
        <v>44532</v>
      </c>
      <c r="F705" s="1" t="s">
        <v>932</v>
      </c>
      <c r="G705" s="10">
        <v>1</v>
      </c>
      <c r="H705" s="12">
        <v>2720.45</v>
      </c>
      <c r="I705" s="10">
        <v>0</v>
      </c>
      <c r="J705" s="1" t="s">
        <v>852</v>
      </c>
      <c r="K705" s="12">
        <v>0</v>
      </c>
      <c r="L705" s="12">
        <v>592.49</v>
      </c>
      <c r="M705" s="12">
        <v>0</v>
      </c>
      <c r="N705" s="12">
        <v>0</v>
      </c>
      <c r="O705" s="12">
        <v>0</v>
      </c>
    </row>
    <row r="706" spans="1:15" ht="12.75" customHeight="1">
      <c r="A706" s="1" t="s">
        <v>727</v>
      </c>
      <c r="B706" s="1" t="s">
        <v>1662</v>
      </c>
      <c r="C706" s="1" t="s">
        <v>861</v>
      </c>
      <c r="D706" s="10">
        <v>1</v>
      </c>
      <c r="E706" s="11">
        <v>45019</v>
      </c>
      <c r="F706" s="1" t="s">
        <v>880</v>
      </c>
      <c r="G706" s="10">
        <v>1</v>
      </c>
      <c r="H706" s="12">
        <v>3533.05</v>
      </c>
      <c r="I706" s="10">
        <v>0</v>
      </c>
      <c r="J706" s="1" t="s">
        <v>852</v>
      </c>
      <c r="K706" s="12">
        <v>0</v>
      </c>
      <c r="L706" s="12">
        <v>4224.2</v>
      </c>
      <c r="M706" s="12">
        <v>0</v>
      </c>
      <c r="N706" s="12">
        <v>0</v>
      </c>
      <c r="O706" s="12">
        <v>0</v>
      </c>
    </row>
    <row r="707" spans="1:15" ht="12.75" customHeight="1">
      <c r="A707" s="1" t="s">
        <v>728</v>
      </c>
      <c r="B707" s="1" t="s">
        <v>1663</v>
      </c>
      <c r="C707" s="1" t="s">
        <v>854</v>
      </c>
      <c r="D707" s="10">
        <v>0</v>
      </c>
      <c r="E707" s="11">
        <v>45614</v>
      </c>
      <c r="F707" s="1" t="s">
        <v>851</v>
      </c>
      <c r="G707" s="10">
        <v>1</v>
      </c>
      <c r="H707" s="12">
        <v>3533.05</v>
      </c>
      <c r="I707" s="10">
        <v>0</v>
      </c>
      <c r="J707" s="1" t="s">
        <v>852</v>
      </c>
      <c r="K707" s="12">
        <v>0</v>
      </c>
      <c r="L707" s="12">
        <v>426.37</v>
      </c>
      <c r="M707" s="12">
        <v>0</v>
      </c>
      <c r="N707" s="12">
        <v>0</v>
      </c>
      <c r="O707" s="12">
        <v>0</v>
      </c>
    </row>
    <row r="708" spans="1:15" ht="12.75" customHeight="1">
      <c r="A708" s="1" t="s">
        <v>729</v>
      </c>
      <c r="B708" s="1" t="s">
        <v>1664</v>
      </c>
      <c r="C708" s="1" t="s">
        <v>866</v>
      </c>
      <c r="D708" s="10">
        <v>0</v>
      </c>
      <c r="E708" s="11">
        <v>44942</v>
      </c>
      <c r="F708" s="1" t="s">
        <v>880</v>
      </c>
      <c r="G708" s="10">
        <v>1</v>
      </c>
      <c r="H708" s="12">
        <v>2720.45</v>
      </c>
      <c r="I708" s="10">
        <v>0</v>
      </c>
      <c r="J708" s="1" t="s">
        <v>852</v>
      </c>
      <c r="K708" s="12">
        <v>0</v>
      </c>
      <c r="L708" s="12">
        <v>4058.91</v>
      </c>
      <c r="M708" s="12">
        <v>0</v>
      </c>
      <c r="N708" s="12">
        <v>0</v>
      </c>
      <c r="O708" s="12">
        <v>0</v>
      </c>
    </row>
    <row r="709" spans="1:15" ht="12.75" customHeight="1">
      <c r="A709" s="1" t="s">
        <v>730</v>
      </c>
      <c r="B709" s="1" t="s">
        <v>1665</v>
      </c>
      <c r="C709" s="1" t="s">
        <v>863</v>
      </c>
      <c r="D709" s="10">
        <v>1</v>
      </c>
      <c r="E709" s="11">
        <v>45593</v>
      </c>
      <c r="F709" s="1" t="s">
        <v>851</v>
      </c>
      <c r="G709" s="10">
        <v>1</v>
      </c>
      <c r="H709" s="12">
        <v>2720.45</v>
      </c>
      <c r="I709" s="10">
        <v>0</v>
      </c>
      <c r="J709" s="1" t="s">
        <v>852</v>
      </c>
      <c r="K709" s="12">
        <v>0</v>
      </c>
      <c r="L709" s="12">
        <v>1452.48</v>
      </c>
      <c r="M709" s="12">
        <v>0</v>
      </c>
      <c r="N709" s="12">
        <v>0</v>
      </c>
      <c r="O709" s="12">
        <v>0</v>
      </c>
    </row>
    <row r="710" spans="1:15" ht="12.75" customHeight="1">
      <c r="A710" s="1" t="s">
        <v>731</v>
      </c>
      <c r="B710" s="1" t="s">
        <v>1666</v>
      </c>
      <c r="C710" s="1" t="s">
        <v>866</v>
      </c>
      <c r="D710" s="10">
        <v>1</v>
      </c>
      <c r="E710" s="11">
        <v>44532</v>
      </c>
      <c r="F710" s="1" t="s">
        <v>893</v>
      </c>
      <c r="G710" s="10">
        <v>1</v>
      </c>
      <c r="H710" s="12">
        <v>2720.45</v>
      </c>
      <c r="I710" s="10">
        <v>0</v>
      </c>
      <c r="J710" s="1" t="s">
        <v>852</v>
      </c>
      <c r="K710" s="12">
        <v>0</v>
      </c>
      <c r="L710" s="12">
        <v>4133.74</v>
      </c>
      <c r="M710" s="12">
        <v>0</v>
      </c>
      <c r="N710" s="12">
        <v>0</v>
      </c>
      <c r="O710" s="12">
        <v>0</v>
      </c>
    </row>
    <row r="711" spans="1:15" ht="12.75" customHeight="1">
      <c r="A711" s="1" t="s">
        <v>732</v>
      </c>
      <c r="B711" s="1" t="s">
        <v>1667</v>
      </c>
      <c r="C711" s="1" t="s">
        <v>866</v>
      </c>
      <c r="D711" s="10">
        <v>1</v>
      </c>
      <c r="E711" s="11">
        <v>44531</v>
      </c>
      <c r="F711" s="1" t="s">
        <v>851</v>
      </c>
      <c r="G711" s="10">
        <v>1</v>
      </c>
      <c r="H711" s="12">
        <v>2720.45</v>
      </c>
      <c r="I711" s="10">
        <v>0</v>
      </c>
      <c r="J711" s="1" t="s">
        <v>852</v>
      </c>
      <c r="K711" s="12">
        <v>0</v>
      </c>
      <c r="L711" s="12">
        <v>3831.57</v>
      </c>
      <c r="M711" s="12">
        <v>0</v>
      </c>
      <c r="N711" s="12">
        <v>0</v>
      </c>
      <c r="O711" s="12">
        <v>0</v>
      </c>
    </row>
    <row r="712" spans="1:15" ht="12.75" customHeight="1">
      <c r="A712" s="1" t="s">
        <v>733</v>
      </c>
      <c r="B712" s="1" t="s">
        <v>1668</v>
      </c>
      <c r="C712" s="1" t="s">
        <v>863</v>
      </c>
      <c r="D712" s="10">
        <v>2</v>
      </c>
      <c r="E712" s="11">
        <v>45355</v>
      </c>
      <c r="F712" s="1" t="s">
        <v>851</v>
      </c>
      <c r="G712" s="10">
        <v>1</v>
      </c>
      <c r="H712" s="12">
        <v>2720.45</v>
      </c>
      <c r="I712" s="10">
        <v>0</v>
      </c>
      <c r="J712" s="1" t="s">
        <v>852</v>
      </c>
      <c r="K712" s="12">
        <v>0</v>
      </c>
      <c r="L712" s="12">
        <v>3528.22</v>
      </c>
      <c r="M712" s="12">
        <v>0</v>
      </c>
      <c r="N712" s="12">
        <v>0</v>
      </c>
      <c r="O712" s="12">
        <v>0</v>
      </c>
    </row>
    <row r="713" spans="1:15" ht="12.75" customHeight="1">
      <c r="A713" s="1" t="s">
        <v>734</v>
      </c>
      <c r="B713" s="1" t="s">
        <v>1669</v>
      </c>
      <c r="C713" s="1" t="s">
        <v>866</v>
      </c>
      <c r="D713" s="10">
        <v>2</v>
      </c>
      <c r="E713" s="11">
        <v>44731</v>
      </c>
      <c r="F713" s="1" t="s">
        <v>851</v>
      </c>
      <c r="G713" s="10">
        <v>1</v>
      </c>
      <c r="H713" s="12">
        <v>2720.45</v>
      </c>
      <c r="I713" s="10">
        <v>0</v>
      </c>
      <c r="J713" s="1" t="s">
        <v>852</v>
      </c>
      <c r="K713" s="12">
        <v>0</v>
      </c>
      <c r="L713" s="12">
        <v>4236.2700000000004</v>
      </c>
      <c r="M713" s="12">
        <v>0</v>
      </c>
      <c r="N713" s="12">
        <v>0</v>
      </c>
      <c r="O713" s="12">
        <v>0</v>
      </c>
    </row>
    <row r="714" spans="1:15" ht="12.75" customHeight="1">
      <c r="A714" s="1" t="s">
        <v>735</v>
      </c>
      <c r="B714" s="1" t="s">
        <v>1670</v>
      </c>
      <c r="C714" s="1" t="s">
        <v>861</v>
      </c>
      <c r="D714" s="10">
        <v>0</v>
      </c>
      <c r="E714" s="11">
        <v>44728</v>
      </c>
      <c r="F714" s="1" t="s">
        <v>1521</v>
      </c>
      <c r="G714" s="10">
        <v>1</v>
      </c>
      <c r="H714" s="12">
        <v>3533.05</v>
      </c>
      <c r="I714" s="10">
        <v>0</v>
      </c>
      <c r="J714" s="1" t="s">
        <v>852</v>
      </c>
      <c r="K714" s="12">
        <v>0</v>
      </c>
      <c r="L714" s="12">
        <v>3709.3</v>
      </c>
      <c r="M714" s="12">
        <v>0</v>
      </c>
      <c r="N714" s="12">
        <v>0</v>
      </c>
      <c r="O714" s="12">
        <v>0</v>
      </c>
    </row>
    <row r="715" spans="1:15" ht="12.75" customHeight="1">
      <c r="A715" s="1" t="s">
        <v>736</v>
      </c>
      <c r="B715" s="1" t="s">
        <v>1671</v>
      </c>
      <c r="C715" s="1" t="s">
        <v>866</v>
      </c>
      <c r="D715" s="10">
        <v>0</v>
      </c>
      <c r="E715" s="11">
        <v>44532</v>
      </c>
      <c r="F715" s="1" t="s">
        <v>851</v>
      </c>
      <c r="G715" s="10">
        <v>1</v>
      </c>
      <c r="H715" s="12">
        <v>2720.45</v>
      </c>
      <c r="I715" s="10">
        <v>0</v>
      </c>
      <c r="J715" s="1" t="s">
        <v>852</v>
      </c>
      <c r="K715" s="12">
        <v>0</v>
      </c>
      <c r="L715" s="12">
        <v>4981</v>
      </c>
      <c r="M715" s="12">
        <v>0</v>
      </c>
      <c r="N715" s="12">
        <v>0</v>
      </c>
      <c r="O715" s="12">
        <v>0</v>
      </c>
    </row>
    <row r="716" spans="1:15" ht="12.75" customHeight="1">
      <c r="A716" s="1" t="s">
        <v>737</v>
      </c>
      <c r="B716" s="1" t="s">
        <v>1672</v>
      </c>
      <c r="C716" s="1" t="s">
        <v>866</v>
      </c>
      <c r="D716" s="10">
        <v>0</v>
      </c>
      <c r="E716" s="11">
        <v>44589</v>
      </c>
      <c r="F716" s="1" t="s">
        <v>851</v>
      </c>
      <c r="G716" s="10">
        <v>1</v>
      </c>
      <c r="H716" s="12">
        <v>2720.45</v>
      </c>
      <c r="I716" s="10">
        <v>0</v>
      </c>
      <c r="J716" s="1" t="s">
        <v>852</v>
      </c>
      <c r="K716" s="12">
        <v>0</v>
      </c>
      <c r="L716" s="12">
        <v>4888.1899999999996</v>
      </c>
      <c r="M716" s="12">
        <v>0</v>
      </c>
      <c r="N716" s="12">
        <v>0</v>
      </c>
      <c r="O716" s="12">
        <v>0</v>
      </c>
    </row>
    <row r="717" spans="1:15" ht="12.75" customHeight="1">
      <c r="A717" s="1" t="s">
        <v>738</v>
      </c>
      <c r="B717" s="1" t="s">
        <v>1673</v>
      </c>
      <c r="C717" s="1" t="s">
        <v>866</v>
      </c>
      <c r="D717" s="10">
        <v>0</v>
      </c>
      <c r="E717" s="11">
        <v>44532</v>
      </c>
      <c r="F717" s="1" t="s">
        <v>851</v>
      </c>
      <c r="G717" s="10">
        <v>1</v>
      </c>
      <c r="H717" s="12">
        <v>2720.45</v>
      </c>
      <c r="I717" s="10">
        <v>0</v>
      </c>
      <c r="J717" s="1" t="s">
        <v>852</v>
      </c>
      <c r="K717" s="12">
        <v>0</v>
      </c>
      <c r="L717" s="12">
        <v>4422.93</v>
      </c>
      <c r="M717" s="12">
        <v>0</v>
      </c>
      <c r="N717" s="12">
        <v>0</v>
      </c>
      <c r="O717" s="12">
        <v>0</v>
      </c>
    </row>
    <row r="718" spans="1:15" ht="12.75" customHeight="1">
      <c r="A718" s="1" t="s">
        <v>739</v>
      </c>
      <c r="B718" s="1" t="s">
        <v>1674</v>
      </c>
      <c r="C718" s="1" t="s">
        <v>866</v>
      </c>
      <c r="D718" s="10">
        <v>2</v>
      </c>
      <c r="E718" s="11">
        <v>45019</v>
      </c>
      <c r="F718" s="1" t="s">
        <v>851</v>
      </c>
      <c r="G718" s="10">
        <v>1</v>
      </c>
      <c r="H718" s="12">
        <v>2720.45</v>
      </c>
      <c r="I718" s="10">
        <v>0</v>
      </c>
      <c r="J718" s="1" t="s">
        <v>852</v>
      </c>
      <c r="K718" s="12">
        <v>0</v>
      </c>
      <c r="L718" s="12">
        <v>4058.92</v>
      </c>
      <c r="M718" s="12">
        <v>0</v>
      </c>
      <c r="N718" s="12">
        <v>0</v>
      </c>
      <c r="O718" s="12">
        <v>0</v>
      </c>
    </row>
    <row r="719" spans="1:15" ht="12.75" customHeight="1">
      <c r="A719" s="1" t="s">
        <v>740</v>
      </c>
      <c r="B719" s="1" t="s">
        <v>1675</v>
      </c>
      <c r="C719" s="1" t="s">
        <v>866</v>
      </c>
      <c r="D719" s="10">
        <v>0</v>
      </c>
      <c r="E719" s="11">
        <v>44540</v>
      </c>
      <c r="F719" s="1" t="s">
        <v>851</v>
      </c>
      <c r="G719" s="10">
        <v>1</v>
      </c>
      <c r="H719" s="12">
        <v>2720.45</v>
      </c>
      <c r="I719" s="10">
        <v>0</v>
      </c>
      <c r="J719" s="1" t="s">
        <v>852</v>
      </c>
      <c r="K719" s="12">
        <v>0</v>
      </c>
      <c r="L719" s="12">
        <v>4140.53</v>
      </c>
      <c r="M719" s="12">
        <v>0</v>
      </c>
      <c r="N719" s="12">
        <v>0</v>
      </c>
      <c r="O719" s="12">
        <v>0</v>
      </c>
    </row>
    <row r="720" spans="1:15" ht="12.75" customHeight="1">
      <c r="A720" s="1" t="s">
        <v>741</v>
      </c>
      <c r="B720" s="1" t="s">
        <v>1676</v>
      </c>
      <c r="C720" s="1" t="s">
        <v>872</v>
      </c>
      <c r="D720" s="10">
        <v>1</v>
      </c>
      <c r="E720" s="11">
        <v>44531</v>
      </c>
      <c r="F720" s="1" t="s">
        <v>851</v>
      </c>
      <c r="G720" s="10">
        <v>1</v>
      </c>
      <c r="H720" s="12">
        <v>1834.38</v>
      </c>
      <c r="I720" s="10">
        <v>0</v>
      </c>
      <c r="J720" s="1" t="s">
        <v>852</v>
      </c>
      <c r="K720" s="12">
        <v>0</v>
      </c>
      <c r="L720" s="12">
        <v>2591.2800000000002</v>
      </c>
      <c r="M720" s="12">
        <v>0</v>
      </c>
      <c r="N720" s="12">
        <v>0</v>
      </c>
      <c r="O720" s="12">
        <v>0</v>
      </c>
    </row>
    <row r="721" spans="1:15" ht="12.75" customHeight="1">
      <c r="A721" s="1" t="s">
        <v>742</v>
      </c>
      <c r="B721" s="1" t="s">
        <v>1677</v>
      </c>
      <c r="C721" s="1" t="s">
        <v>863</v>
      </c>
      <c r="D721" s="10">
        <v>0</v>
      </c>
      <c r="E721" s="11">
        <v>45474</v>
      </c>
      <c r="F721" s="1" t="s">
        <v>851</v>
      </c>
      <c r="G721" s="10">
        <v>1</v>
      </c>
      <c r="H721" s="12">
        <v>2720.45</v>
      </c>
      <c r="I721" s="10">
        <v>0</v>
      </c>
      <c r="J721" s="1" t="s">
        <v>852</v>
      </c>
      <c r="K721" s="12">
        <v>0</v>
      </c>
      <c r="L721" s="12">
        <v>2466.8200000000002</v>
      </c>
      <c r="M721" s="12">
        <v>0</v>
      </c>
      <c r="N721" s="12">
        <v>0</v>
      </c>
      <c r="O721" s="12">
        <v>0</v>
      </c>
    </row>
    <row r="722" spans="1:15" ht="12.75" customHeight="1">
      <c r="A722" s="1" t="s">
        <v>743</v>
      </c>
      <c r="B722" s="1" t="s">
        <v>1678</v>
      </c>
      <c r="C722" s="1" t="s">
        <v>866</v>
      </c>
      <c r="D722" s="10">
        <v>2</v>
      </c>
      <c r="E722" s="11">
        <v>44755</v>
      </c>
      <c r="F722" s="1" t="s">
        <v>880</v>
      </c>
      <c r="G722" s="10">
        <v>1</v>
      </c>
      <c r="H722" s="12">
        <v>2720.45</v>
      </c>
      <c r="I722" s="10">
        <v>0</v>
      </c>
      <c r="J722" s="1" t="s">
        <v>852</v>
      </c>
      <c r="K722" s="12">
        <v>0</v>
      </c>
      <c r="L722" s="12">
        <v>4814.7700000000004</v>
      </c>
      <c r="M722" s="12">
        <v>0</v>
      </c>
      <c r="N722" s="12">
        <v>0</v>
      </c>
      <c r="O722" s="12">
        <v>0</v>
      </c>
    </row>
    <row r="723" spans="1:15" ht="12.75" customHeight="1">
      <c r="A723" s="1" t="s">
        <v>744</v>
      </c>
      <c r="B723" s="1" t="s">
        <v>1679</v>
      </c>
      <c r="C723" s="1" t="s">
        <v>861</v>
      </c>
      <c r="D723" s="10">
        <v>2</v>
      </c>
      <c r="E723" s="11">
        <v>44610</v>
      </c>
      <c r="F723" s="1" t="s">
        <v>851</v>
      </c>
      <c r="G723" s="10">
        <v>1</v>
      </c>
      <c r="H723" s="12">
        <v>3533.05</v>
      </c>
      <c r="I723" s="10">
        <v>0</v>
      </c>
      <c r="J723" s="1" t="s">
        <v>852</v>
      </c>
      <c r="K723" s="12">
        <v>0</v>
      </c>
      <c r="L723" s="12">
        <v>4990.92</v>
      </c>
      <c r="M723" s="12">
        <v>0</v>
      </c>
      <c r="N723" s="12">
        <v>0</v>
      </c>
      <c r="O723" s="12">
        <v>0</v>
      </c>
    </row>
    <row r="724" spans="1:15" ht="12.75" customHeight="1">
      <c r="A724" s="1" t="s">
        <v>745</v>
      </c>
      <c r="B724" s="1" t="s">
        <v>1680</v>
      </c>
      <c r="C724" s="1" t="s">
        <v>861</v>
      </c>
      <c r="D724" s="10">
        <v>0</v>
      </c>
      <c r="E724" s="11">
        <v>44531</v>
      </c>
      <c r="F724" s="1" t="s">
        <v>893</v>
      </c>
      <c r="G724" s="10">
        <v>1</v>
      </c>
      <c r="H724" s="12">
        <v>3533.05</v>
      </c>
      <c r="I724" s="10">
        <v>0</v>
      </c>
      <c r="J724" s="1" t="s">
        <v>852</v>
      </c>
      <c r="K724" s="12">
        <v>0</v>
      </c>
      <c r="L724" s="12">
        <v>4330.1899999999996</v>
      </c>
      <c r="M724" s="12">
        <v>0</v>
      </c>
      <c r="N724" s="12">
        <v>0</v>
      </c>
      <c r="O724" s="12">
        <v>0</v>
      </c>
    </row>
    <row r="725" spans="1:15" ht="12.75" customHeight="1">
      <c r="A725" s="1" t="s">
        <v>746</v>
      </c>
      <c r="B725" s="1" t="s">
        <v>1681</v>
      </c>
      <c r="C725" s="1" t="s">
        <v>866</v>
      </c>
      <c r="D725" s="10">
        <v>2</v>
      </c>
      <c r="E725" s="11">
        <v>44540</v>
      </c>
      <c r="F725" s="1" t="s">
        <v>851</v>
      </c>
      <c r="G725" s="10">
        <v>1</v>
      </c>
      <c r="H725" s="12">
        <v>2720.45</v>
      </c>
      <c r="I725" s="10">
        <v>0</v>
      </c>
      <c r="J725" s="1" t="s">
        <v>852</v>
      </c>
      <c r="K725" s="12">
        <v>0</v>
      </c>
      <c r="L725" s="12">
        <v>4140.53</v>
      </c>
      <c r="M725" s="12">
        <v>0</v>
      </c>
      <c r="N725" s="12">
        <v>0</v>
      </c>
      <c r="O725" s="12">
        <v>0</v>
      </c>
    </row>
    <row r="726" spans="1:15" ht="12.75" customHeight="1">
      <c r="A726" s="1" t="s">
        <v>747</v>
      </c>
      <c r="B726" s="1" t="s">
        <v>1682</v>
      </c>
      <c r="C726" s="1" t="s">
        <v>861</v>
      </c>
      <c r="D726" s="10">
        <v>1</v>
      </c>
      <c r="E726" s="11">
        <v>44609</v>
      </c>
      <c r="F726" s="1" t="s">
        <v>851</v>
      </c>
      <c r="G726" s="10">
        <v>1</v>
      </c>
      <c r="H726" s="12">
        <v>3533.05</v>
      </c>
      <c r="I726" s="10">
        <v>0</v>
      </c>
      <c r="J726" s="1" t="s">
        <v>852</v>
      </c>
      <c r="K726" s="12">
        <v>0</v>
      </c>
      <c r="L726" s="12">
        <v>4506.6000000000004</v>
      </c>
      <c r="M726" s="12">
        <v>0</v>
      </c>
      <c r="N726" s="12">
        <v>0</v>
      </c>
      <c r="O726" s="12">
        <v>0</v>
      </c>
    </row>
    <row r="727" spans="1:15" ht="12.75" customHeight="1">
      <c r="A727" s="1" t="s">
        <v>748</v>
      </c>
      <c r="B727" s="1" t="s">
        <v>1683</v>
      </c>
      <c r="C727" s="1" t="s">
        <v>863</v>
      </c>
      <c r="D727" s="10">
        <v>0</v>
      </c>
      <c r="E727" s="11">
        <v>45383</v>
      </c>
      <c r="F727" s="1" t="s">
        <v>893</v>
      </c>
      <c r="G727" s="10">
        <v>1</v>
      </c>
      <c r="H727" s="12">
        <v>2720.45</v>
      </c>
      <c r="I727" s="10">
        <v>0</v>
      </c>
      <c r="J727" s="1" t="s">
        <v>852</v>
      </c>
      <c r="K727" s="12">
        <v>0</v>
      </c>
      <c r="L727" s="12">
        <v>3800.96</v>
      </c>
      <c r="M727" s="12">
        <v>0</v>
      </c>
      <c r="N727" s="12">
        <v>0</v>
      </c>
      <c r="O727" s="12">
        <v>0</v>
      </c>
    </row>
    <row r="728" spans="1:15" ht="12.75" customHeight="1">
      <c r="A728" s="1" t="s">
        <v>749</v>
      </c>
      <c r="B728" s="1" t="s">
        <v>1684</v>
      </c>
      <c r="C728" s="1" t="s">
        <v>866</v>
      </c>
      <c r="D728" s="10">
        <v>0</v>
      </c>
      <c r="E728" s="11">
        <v>45019</v>
      </c>
      <c r="F728" s="1" t="s">
        <v>851</v>
      </c>
      <c r="G728" s="10">
        <v>1</v>
      </c>
      <c r="H728" s="12">
        <v>2720.45</v>
      </c>
      <c r="I728" s="10">
        <v>0</v>
      </c>
      <c r="J728" s="1" t="s">
        <v>852</v>
      </c>
      <c r="K728" s="12">
        <v>0</v>
      </c>
      <c r="L728" s="12">
        <v>4529.74</v>
      </c>
      <c r="M728" s="12">
        <v>0</v>
      </c>
      <c r="N728" s="12">
        <v>0</v>
      </c>
      <c r="O728" s="12">
        <v>0</v>
      </c>
    </row>
    <row r="729" spans="1:15" ht="12.75" customHeight="1">
      <c r="A729" s="1" t="s">
        <v>750</v>
      </c>
      <c r="B729" s="1" t="s">
        <v>1685</v>
      </c>
      <c r="C729" s="1" t="s">
        <v>866</v>
      </c>
      <c r="D729" s="10">
        <v>0</v>
      </c>
      <c r="E729" s="11">
        <v>44715</v>
      </c>
      <c r="F729" s="1" t="s">
        <v>880</v>
      </c>
      <c r="G729" s="10">
        <v>1</v>
      </c>
      <c r="H729" s="12">
        <v>2720.45</v>
      </c>
      <c r="I729" s="10">
        <v>0</v>
      </c>
      <c r="J729" s="1" t="s">
        <v>852</v>
      </c>
      <c r="K729" s="12">
        <v>0</v>
      </c>
      <c r="L729" s="12">
        <v>4341.32</v>
      </c>
      <c r="M729" s="12">
        <v>0</v>
      </c>
      <c r="N729" s="12">
        <v>0</v>
      </c>
      <c r="O729" s="12">
        <v>0</v>
      </c>
    </row>
    <row r="730" spans="1:15" ht="12.75" customHeight="1">
      <c r="A730" s="1" t="s">
        <v>751</v>
      </c>
      <c r="B730" s="1" t="s">
        <v>1686</v>
      </c>
      <c r="C730" s="1" t="s">
        <v>861</v>
      </c>
      <c r="D730" s="10">
        <v>0</v>
      </c>
      <c r="E730" s="11">
        <v>44586</v>
      </c>
      <c r="F730" s="1" t="s">
        <v>851</v>
      </c>
      <c r="G730" s="10">
        <v>1</v>
      </c>
      <c r="H730" s="12">
        <v>3533.05</v>
      </c>
      <c r="I730" s="10">
        <v>0</v>
      </c>
      <c r="J730" s="1" t="s">
        <v>852</v>
      </c>
      <c r="K730" s="12">
        <v>0</v>
      </c>
      <c r="L730" s="12">
        <v>4224.2</v>
      </c>
      <c r="M730" s="12">
        <v>0</v>
      </c>
      <c r="N730" s="12">
        <v>0</v>
      </c>
      <c r="O730" s="12">
        <v>0</v>
      </c>
    </row>
    <row r="731" spans="1:15" ht="12.75" customHeight="1">
      <c r="A731" s="1" t="s">
        <v>752</v>
      </c>
      <c r="B731" s="1" t="s">
        <v>1687</v>
      </c>
      <c r="C731" s="1" t="s">
        <v>863</v>
      </c>
      <c r="D731" s="10">
        <v>2</v>
      </c>
      <c r="E731" s="11">
        <v>45481</v>
      </c>
      <c r="F731" s="1" t="s">
        <v>851</v>
      </c>
      <c r="G731" s="10">
        <v>1</v>
      </c>
      <c r="H731" s="12">
        <v>2720.45</v>
      </c>
      <c r="I731" s="10">
        <v>0</v>
      </c>
      <c r="J731" s="1" t="s">
        <v>852</v>
      </c>
      <c r="K731" s="12">
        <v>0</v>
      </c>
      <c r="L731" s="12">
        <v>2620.0700000000002</v>
      </c>
      <c r="M731" s="12">
        <v>0</v>
      </c>
      <c r="N731" s="12">
        <v>0</v>
      </c>
      <c r="O731" s="12">
        <v>0</v>
      </c>
    </row>
    <row r="732" spans="1:15" ht="12.75" customHeight="1">
      <c r="A732" s="1" t="s">
        <v>753</v>
      </c>
      <c r="B732" s="1" t="s">
        <v>1688</v>
      </c>
      <c r="C732" s="1" t="s">
        <v>861</v>
      </c>
      <c r="D732" s="10">
        <v>0</v>
      </c>
      <c r="E732" s="11">
        <v>44531</v>
      </c>
      <c r="F732" s="1" t="s">
        <v>851</v>
      </c>
      <c r="G732" s="10">
        <v>1</v>
      </c>
      <c r="H732" s="12">
        <v>3533.05</v>
      </c>
      <c r="I732" s="10">
        <v>0</v>
      </c>
      <c r="J732" s="1" t="s">
        <v>852</v>
      </c>
      <c r="K732" s="12">
        <v>0</v>
      </c>
      <c r="L732" s="12">
        <v>4612.59</v>
      </c>
      <c r="M732" s="12">
        <v>0</v>
      </c>
      <c r="N732" s="12">
        <v>0</v>
      </c>
      <c r="O732" s="12">
        <v>0</v>
      </c>
    </row>
    <row r="733" spans="1:15" ht="12.75" customHeight="1">
      <c r="A733" s="1" t="s">
        <v>754</v>
      </c>
      <c r="B733" s="1" t="s">
        <v>1689</v>
      </c>
      <c r="C733" s="1" t="s">
        <v>863</v>
      </c>
      <c r="D733" s="10">
        <v>0</v>
      </c>
      <c r="E733" s="11">
        <v>45397</v>
      </c>
      <c r="F733" s="1" t="s">
        <v>851</v>
      </c>
      <c r="G733" s="10">
        <v>1</v>
      </c>
      <c r="H733" s="12">
        <v>2720.45</v>
      </c>
      <c r="I733" s="10">
        <v>0</v>
      </c>
      <c r="J733" s="1" t="s">
        <v>852</v>
      </c>
      <c r="K733" s="12">
        <v>0</v>
      </c>
      <c r="L733" s="12">
        <v>3262.87</v>
      </c>
      <c r="M733" s="12">
        <v>0</v>
      </c>
      <c r="N733" s="12">
        <v>0</v>
      </c>
      <c r="O733" s="12">
        <v>0</v>
      </c>
    </row>
    <row r="734" spans="1:15" ht="12.75" customHeight="1">
      <c r="A734" s="1" t="s">
        <v>755</v>
      </c>
      <c r="B734" s="1" t="s">
        <v>1690</v>
      </c>
      <c r="C734" s="1" t="s">
        <v>916</v>
      </c>
      <c r="D734" s="10">
        <v>0</v>
      </c>
      <c r="E734" s="11">
        <v>45574</v>
      </c>
      <c r="F734" s="1" t="s">
        <v>851</v>
      </c>
      <c r="G734" s="10">
        <v>1</v>
      </c>
      <c r="H734" s="12">
        <v>1895</v>
      </c>
      <c r="I734" s="10">
        <v>0</v>
      </c>
      <c r="J734" s="1" t="s">
        <v>852</v>
      </c>
      <c r="K734" s="12">
        <v>0</v>
      </c>
      <c r="L734" s="12">
        <v>577.78</v>
      </c>
      <c r="M734" s="12">
        <v>0</v>
      </c>
      <c r="N734" s="12">
        <v>0</v>
      </c>
      <c r="O734" s="12">
        <v>0</v>
      </c>
    </row>
    <row r="735" spans="1:15" ht="12.75" customHeight="1">
      <c r="A735" s="1" t="s">
        <v>756</v>
      </c>
      <c r="B735" s="1" t="s">
        <v>1691</v>
      </c>
      <c r="C735" s="1" t="s">
        <v>916</v>
      </c>
      <c r="D735" s="10">
        <v>0</v>
      </c>
      <c r="E735" s="11">
        <v>45334</v>
      </c>
      <c r="F735" s="1" t="s">
        <v>851</v>
      </c>
      <c r="G735" s="10">
        <v>1</v>
      </c>
      <c r="H735" s="12">
        <v>1894.99</v>
      </c>
      <c r="I735" s="10">
        <v>0</v>
      </c>
      <c r="J735" s="1" t="s">
        <v>852</v>
      </c>
      <c r="K735" s="12">
        <v>0</v>
      </c>
      <c r="L735" s="12">
        <v>2421.34</v>
      </c>
      <c r="M735" s="12">
        <v>0</v>
      </c>
      <c r="N735" s="12">
        <v>0</v>
      </c>
      <c r="O735" s="12">
        <v>0</v>
      </c>
    </row>
    <row r="736" spans="1:15" ht="12.75" customHeight="1">
      <c r="A736" s="1" t="s">
        <v>757</v>
      </c>
      <c r="B736" s="1" t="s">
        <v>1692</v>
      </c>
      <c r="C736" s="1" t="s">
        <v>909</v>
      </c>
      <c r="D736" s="10">
        <v>2</v>
      </c>
      <c r="E736" s="11">
        <v>44595</v>
      </c>
      <c r="F736" s="1" t="s">
        <v>851</v>
      </c>
      <c r="G736" s="10">
        <v>1</v>
      </c>
      <c r="H736" s="12">
        <v>4134.16</v>
      </c>
      <c r="I736" s="10">
        <v>0</v>
      </c>
      <c r="J736" s="1" t="s">
        <v>852</v>
      </c>
      <c r="K736" s="12">
        <v>0</v>
      </c>
      <c r="L736" s="12">
        <v>5130.55</v>
      </c>
      <c r="M736" s="12">
        <v>0</v>
      </c>
      <c r="N736" s="12">
        <v>0</v>
      </c>
      <c r="O736" s="12">
        <v>0</v>
      </c>
    </row>
    <row r="737" spans="1:15" ht="12.75" customHeight="1">
      <c r="A737" s="1" t="s">
        <v>758</v>
      </c>
      <c r="B737" s="1" t="s">
        <v>1693</v>
      </c>
      <c r="C737" s="1" t="s">
        <v>856</v>
      </c>
      <c r="D737" s="10">
        <v>0</v>
      </c>
      <c r="E737" s="11">
        <v>45048</v>
      </c>
      <c r="F737" s="1" t="s">
        <v>893</v>
      </c>
      <c r="G737" s="10">
        <v>1</v>
      </c>
      <c r="H737" s="12">
        <v>5052.8500000000004</v>
      </c>
      <c r="I737" s="10">
        <v>0</v>
      </c>
      <c r="J737" s="1" t="s">
        <v>852</v>
      </c>
      <c r="K737" s="12">
        <v>0</v>
      </c>
      <c r="L737" s="12">
        <v>6109.17</v>
      </c>
      <c r="M737" s="12">
        <v>0</v>
      </c>
      <c r="N737" s="12">
        <v>0</v>
      </c>
      <c r="O737" s="12">
        <v>0</v>
      </c>
    </row>
    <row r="738" spans="1:15" ht="12.75" customHeight="1">
      <c r="A738" s="1" t="s">
        <v>759</v>
      </c>
      <c r="B738" s="1" t="s">
        <v>1694</v>
      </c>
      <c r="C738" s="1" t="s">
        <v>863</v>
      </c>
      <c r="D738" s="10">
        <v>1</v>
      </c>
      <c r="E738" s="11">
        <v>45614</v>
      </c>
      <c r="F738" s="1" t="s">
        <v>851</v>
      </c>
      <c r="G738" s="10">
        <v>1</v>
      </c>
      <c r="H738" s="12">
        <v>2720.45</v>
      </c>
      <c r="I738" s="10">
        <v>0</v>
      </c>
      <c r="J738" s="1" t="s">
        <v>852</v>
      </c>
      <c r="K738" s="12">
        <v>0</v>
      </c>
      <c r="L738" s="12">
        <v>1140.05</v>
      </c>
      <c r="M738" s="12">
        <v>0</v>
      </c>
      <c r="N738" s="12">
        <v>0</v>
      </c>
      <c r="O738" s="12">
        <v>0</v>
      </c>
    </row>
    <row r="739" spans="1:15" ht="12.75" customHeight="1">
      <c r="A739" s="1" t="s">
        <v>760</v>
      </c>
      <c r="B739" s="1" t="s">
        <v>1695</v>
      </c>
      <c r="C739" s="1" t="s">
        <v>866</v>
      </c>
      <c r="D739" s="10">
        <v>4</v>
      </c>
      <c r="E739" s="11">
        <v>44531</v>
      </c>
      <c r="F739" s="1" t="s">
        <v>851</v>
      </c>
      <c r="G739" s="10">
        <v>1</v>
      </c>
      <c r="H739" s="12">
        <v>2720.45</v>
      </c>
      <c r="I739" s="10">
        <v>0</v>
      </c>
      <c r="J739" s="1" t="s">
        <v>852</v>
      </c>
      <c r="K739" s="12">
        <v>0</v>
      </c>
      <c r="L739" s="12">
        <v>4746.18</v>
      </c>
      <c r="M739" s="12">
        <v>0</v>
      </c>
      <c r="N739" s="12">
        <v>0</v>
      </c>
      <c r="O739" s="12">
        <v>0</v>
      </c>
    </row>
    <row r="740" spans="1:15" ht="12.75" customHeight="1">
      <c r="A740" s="1" t="s">
        <v>761</v>
      </c>
      <c r="B740" s="1" t="s">
        <v>1696</v>
      </c>
      <c r="C740" s="1" t="s">
        <v>866</v>
      </c>
      <c r="D740" s="10">
        <v>2</v>
      </c>
      <c r="E740" s="11">
        <v>44603</v>
      </c>
      <c r="F740" s="1" t="s">
        <v>851</v>
      </c>
      <c r="G740" s="10">
        <v>1</v>
      </c>
      <c r="H740" s="12">
        <v>2720.45</v>
      </c>
      <c r="I740" s="10">
        <v>0</v>
      </c>
      <c r="J740" s="1" t="s">
        <v>852</v>
      </c>
      <c r="K740" s="12">
        <v>0</v>
      </c>
      <c r="L740" s="12">
        <v>5807.99</v>
      </c>
      <c r="M740" s="12">
        <v>0</v>
      </c>
      <c r="N740" s="12">
        <v>0</v>
      </c>
      <c r="O740" s="12">
        <v>0</v>
      </c>
    </row>
    <row r="741" spans="1:15" ht="12.75" customHeight="1">
      <c r="A741" s="1" t="s">
        <v>762</v>
      </c>
      <c r="B741" s="1" t="s">
        <v>1697</v>
      </c>
      <c r="C741" s="1" t="s">
        <v>850</v>
      </c>
      <c r="D741" s="10">
        <v>0</v>
      </c>
      <c r="E741" s="11">
        <v>44531</v>
      </c>
      <c r="F741" s="1" t="s">
        <v>851</v>
      </c>
      <c r="G741" s="10">
        <v>1</v>
      </c>
      <c r="H741" s="12">
        <v>4517.12</v>
      </c>
      <c r="I741" s="10">
        <v>0</v>
      </c>
      <c r="J741" s="1" t="s">
        <v>852</v>
      </c>
      <c r="K741" s="12">
        <v>0</v>
      </c>
      <c r="L741" s="12">
        <v>5093.6400000000003</v>
      </c>
      <c r="M741" s="12">
        <v>0</v>
      </c>
      <c r="N741" s="12">
        <v>0</v>
      </c>
      <c r="O741" s="12">
        <v>0</v>
      </c>
    </row>
    <row r="742" spans="1:15" ht="12.75" customHeight="1">
      <c r="A742" s="1" t="s">
        <v>763</v>
      </c>
      <c r="B742" s="1" t="s">
        <v>1698</v>
      </c>
      <c r="C742" s="1" t="s">
        <v>927</v>
      </c>
      <c r="D742" s="10">
        <v>1</v>
      </c>
      <c r="E742" s="11">
        <v>45215</v>
      </c>
      <c r="F742" s="1" t="s">
        <v>851</v>
      </c>
      <c r="G742" s="10">
        <v>1</v>
      </c>
      <c r="H742" s="12">
        <v>8708.5400000000009</v>
      </c>
      <c r="I742" s="10">
        <v>0</v>
      </c>
      <c r="J742" s="1" t="s">
        <v>852</v>
      </c>
      <c r="K742" s="12">
        <v>0</v>
      </c>
      <c r="L742" s="12">
        <v>11015.05</v>
      </c>
      <c r="M742" s="12">
        <v>0</v>
      </c>
      <c r="N742" s="12">
        <v>0</v>
      </c>
      <c r="O742" s="12">
        <v>0</v>
      </c>
    </row>
    <row r="743" spans="1:15" ht="12.75" customHeight="1">
      <c r="A743" s="1" t="s">
        <v>764</v>
      </c>
      <c r="B743" s="1" t="s">
        <v>1699</v>
      </c>
      <c r="C743" s="1" t="s">
        <v>866</v>
      </c>
      <c r="D743" s="10">
        <v>1</v>
      </c>
      <c r="E743" s="11">
        <v>45110</v>
      </c>
      <c r="F743" s="1" t="s">
        <v>880</v>
      </c>
      <c r="G743" s="10">
        <v>1</v>
      </c>
      <c r="H743" s="12">
        <v>2720.45</v>
      </c>
      <c r="I743" s="10">
        <v>0</v>
      </c>
      <c r="J743" s="1" t="s">
        <v>852</v>
      </c>
      <c r="K743" s="12">
        <v>0</v>
      </c>
      <c r="L743" s="12">
        <v>4058.93</v>
      </c>
      <c r="M743" s="12">
        <v>0</v>
      </c>
      <c r="N743" s="12">
        <v>0</v>
      </c>
      <c r="O743" s="12">
        <v>0</v>
      </c>
    </row>
    <row r="744" spans="1:15" ht="12.75" customHeight="1">
      <c r="A744" s="1" t="s">
        <v>765</v>
      </c>
      <c r="B744" s="1" t="s">
        <v>1700</v>
      </c>
      <c r="C744" s="1" t="s">
        <v>861</v>
      </c>
      <c r="D744" s="10">
        <v>1</v>
      </c>
      <c r="E744" s="11">
        <v>44587</v>
      </c>
      <c r="F744" s="1" t="s">
        <v>851</v>
      </c>
      <c r="G744" s="10">
        <v>1</v>
      </c>
      <c r="H744" s="12">
        <v>3533.05</v>
      </c>
      <c r="I744" s="10">
        <v>0</v>
      </c>
      <c r="J744" s="1" t="s">
        <v>852</v>
      </c>
      <c r="K744" s="12">
        <v>0</v>
      </c>
      <c r="L744" s="12">
        <v>4791.29</v>
      </c>
      <c r="M744" s="12">
        <v>0</v>
      </c>
      <c r="N744" s="12">
        <v>0</v>
      </c>
      <c r="O744" s="12">
        <v>0</v>
      </c>
    </row>
    <row r="745" spans="1:15" ht="12.75" customHeight="1">
      <c r="A745" s="1" t="s">
        <v>766</v>
      </c>
      <c r="B745" s="1" t="s">
        <v>1701</v>
      </c>
      <c r="C745" s="1" t="s">
        <v>866</v>
      </c>
      <c r="D745" s="10">
        <v>0</v>
      </c>
      <c r="E745" s="11">
        <v>44587</v>
      </c>
      <c r="F745" s="1" t="s">
        <v>851</v>
      </c>
      <c r="G745" s="10">
        <v>1</v>
      </c>
      <c r="H745" s="12">
        <v>2720.45</v>
      </c>
      <c r="I745" s="10">
        <v>0</v>
      </c>
      <c r="J745" s="1" t="s">
        <v>852</v>
      </c>
      <c r="K745" s="12">
        <v>0</v>
      </c>
      <c r="L745" s="12">
        <v>4341.32</v>
      </c>
      <c r="M745" s="12">
        <v>0</v>
      </c>
      <c r="N745" s="12">
        <v>0</v>
      </c>
      <c r="O745" s="12">
        <v>0</v>
      </c>
    </row>
    <row r="746" spans="1:15" ht="12.75" customHeight="1">
      <c r="A746" s="1" t="s">
        <v>767</v>
      </c>
      <c r="B746" s="1" t="s">
        <v>1702</v>
      </c>
      <c r="C746" s="1" t="s">
        <v>863</v>
      </c>
      <c r="D746" s="10">
        <v>0</v>
      </c>
      <c r="E746" s="11">
        <v>45607</v>
      </c>
      <c r="F746" s="1" t="s">
        <v>851</v>
      </c>
      <c r="G746" s="10">
        <v>1</v>
      </c>
      <c r="H746" s="12">
        <v>2720.45</v>
      </c>
      <c r="I746" s="10">
        <v>0</v>
      </c>
      <c r="J746" s="1" t="s">
        <v>852</v>
      </c>
      <c r="K746" s="12">
        <v>0</v>
      </c>
      <c r="L746" s="12">
        <v>1415.12</v>
      </c>
      <c r="M746" s="12">
        <v>0</v>
      </c>
      <c r="N746" s="12">
        <v>0</v>
      </c>
      <c r="O746" s="12">
        <v>0</v>
      </c>
    </row>
    <row r="747" spans="1:15" ht="12.75" customHeight="1">
      <c r="A747" s="1" t="s">
        <v>768</v>
      </c>
      <c r="B747" s="1" t="s">
        <v>1703</v>
      </c>
      <c r="C747" s="1" t="s">
        <v>850</v>
      </c>
      <c r="D747" s="10">
        <v>2</v>
      </c>
      <c r="E747" s="11">
        <v>44809</v>
      </c>
      <c r="F747" s="1" t="s">
        <v>851</v>
      </c>
      <c r="G747" s="10">
        <v>1</v>
      </c>
      <c r="H747" s="12">
        <v>4517.12</v>
      </c>
      <c r="I747" s="10">
        <v>0</v>
      </c>
      <c r="J747" s="1" t="s">
        <v>852</v>
      </c>
      <c r="K747" s="12">
        <v>0</v>
      </c>
      <c r="L747" s="12">
        <v>5744</v>
      </c>
      <c r="M747" s="12">
        <v>0</v>
      </c>
      <c r="N747" s="12">
        <v>0</v>
      </c>
      <c r="O747" s="12">
        <v>0</v>
      </c>
    </row>
    <row r="748" spans="1:15" ht="12.75" customHeight="1">
      <c r="A748" s="1" t="s">
        <v>769</v>
      </c>
      <c r="B748" s="1" t="s">
        <v>1704</v>
      </c>
      <c r="C748" s="1" t="s">
        <v>878</v>
      </c>
      <c r="D748" s="10">
        <v>1</v>
      </c>
      <c r="E748" s="11">
        <v>45635</v>
      </c>
      <c r="F748" s="1" t="s">
        <v>851</v>
      </c>
      <c r="G748" s="10">
        <v>1</v>
      </c>
      <c r="H748" s="12">
        <v>1834.38</v>
      </c>
      <c r="I748" s="10">
        <v>0</v>
      </c>
      <c r="J748" s="1" t="s">
        <v>852</v>
      </c>
      <c r="K748" s="12">
        <v>0</v>
      </c>
      <c r="L748" s="12">
        <v>187.21</v>
      </c>
      <c r="M748" s="12">
        <v>0</v>
      </c>
      <c r="N748" s="12">
        <v>0</v>
      </c>
      <c r="O748" s="12">
        <v>0</v>
      </c>
    </row>
    <row r="749" spans="1:15" ht="12.75" customHeight="1">
      <c r="A749" s="1" t="s">
        <v>770</v>
      </c>
      <c r="B749" s="1" t="s">
        <v>1705</v>
      </c>
      <c r="C749" s="1" t="s">
        <v>861</v>
      </c>
      <c r="D749" s="10">
        <v>1</v>
      </c>
      <c r="E749" s="11">
        <v>44589</v>
      </c>
      <c r="F749" s="1" t="s">
        <v>851</v>
      </c>
      <c r="G749" s="10">
        <v>1</v>
      </c>
      <c r="H749" s="12">
        <v>3533.05</v>
      </c>
      <c r="I749" s="10">
        <v>0</v>
      </c>
      <c r="J749" s="1" t="s">
        <v>852</v>
      </c>
      <c r="K749" s="12">
        <v>0</v>
      </c>
      <c r="L749" s="12">
        <v>4224.2</v>
      </c>
      <c r="M749" s="12">
        <v>0</v>
      </c>
      <c r="N749" s="12">
        <v>0</v>
      </c>
      <c r="O749" s="12">
        <v>0</v>
      </c>
    </row>
    <row r="750" spans="1:15" ht="12.75" customHeight="1">
      <c r="A750" s="1" t="s">
        <v>771</v>
      </c>
      <c r="B750" s="1" t="s">
        <v>1706</v>
      </c>
      <c r="C750" s="1" t="s">
        <v>863</v>
      </c>
      <c r="D750" s="10">
        <v>0</v>
      </c>
      <c r="E750" s="11">
        <v>45363</v>
      </c>
      <c r="F750" s="1" t="s">
        <v>851</v>
      </c>
      <c r="G750" s="10">
        <v>1</v>
      </c>
      <c r="H750" s="12">
        <v>2720.45</v>
      </c>
      <c r="I750" s="10">
        <v>0</v>
      </c>
      <c r="J750" s="1" t="s">
        <v>852</v>
      </c>
      <c r="K750" s="12">
        <v>0</v>
      </c>
      <c r="L750" s="12">
        <v>3528.22</v>
      </c>
      <c r="M750" s="12">
        <v>0</v>
      </c>
      <c r="N750" s="12">
        <v>0</v>
      </c>
      <c r="O750" s="12">
        <v>0</v>
      </c>
    </row>
    <row r="751" spans="1:15" ht="12.75" customHeight="1">
      <c r="A751" s="1" t="s">
        <v>772</v>
      </c>
      <c r="B751" s="1" t="s">
        <v>1707</v>
      </c>
      <c r="C751" s="1" t="s">
        <v>870</v>
      </c>
      <c r="D751" s="10">
        <v>0</v>
      </c>
      <c r="E751" s="11">
        <v>45250</v>
      </c>
      <c r="F751" s="1" t="s">
        <v>851</v>
      </c>
      <c r="G751" s="10">
        <v>1</v>
      </c>
      <c r="H751" s="12">
        <v>4198.96</v>
      </c>
      <c r="I751" s="10">
        <v>0</v>
      </c>
      <c r="J751" s="1" t="s">
        <v>852</v>
      </c>
      <c r="K751" s="12">
        <v>0</v>
      </c>
      <c r="L751" s="12">
        <v>5705.29</v>
      </c>
      <c r="M751" s="12">
        <v>0</v>
      </c>
      <c r="N751" s="12">
        <v>0</v>
      </c>
      <c r="O751" s="12">
        <v>0</v>
      </c>
    </row>
    <row r="752" spans="1:15" ht="12.75" customHeight="1">
      <c r="A752" s="1" t="s">
        <v>773</v>
      </c>
      <c r="B752" s="1" t="s">
        <v>1708</v>
      </c>
      <c r="C752" s="1" t="s">
        <v>861</v>
      </c>
      <c r="D752" s="10">
        <v>0</v>
      </c>
      <c r="E752" s="11">
        <v>45327</v>
      </c>
      <c r="F752" s="1" t="s">
        <v>851</v>
      </c>
      <c r="G752" s="10">
        <v>1</v>
      </c>
      <c r="H752" s="12">
        <v>3533.05</v>
      </c>
      <c r="I752" s="10">
        <v>0</v>
      </c>
      <c r="J752" s="1" t="s">
        <v>852</v>
      </c>
      <c r="K752" s="12">
        <v>0</v>
      </c>
      <c r="L752" s="12">
        <v>3876.8</v>
      </c>
      <c r="M752" s="12">
        <v>0</v>
      </c>
      <c r="N752" s="12">
        <v>0</v>
      </c>
      <c r="O752" s="12">
        <v>0</v>
      </c>
    </row>
    <row r="753" spans="1:15" ht="12.75" customHeight="1">
      <c r="A753" s="1" t="s">
        <v>774</v>
      </c>
      <c r="B753" s="1" t="s">
        <v>1709</v>
      </c>
      <c r="C753" s="1" t="s">
        <v>866</v>
      </c>
      <c r="D753" s="10">
        <v>1</v>
      </c>
      <c r="E753" s="11">
        <v>44914</v>
      </c>
      <c r="F753" s="1" t="s">
        <v>851</v>
      </c>
      <c r="G753" s="10">
        <v>1</v>
      </c>
      <c r="H753" s="12">
        <v>2720.45</v>
      </c>
      <c r="I753" s="10">
        <v>0</v>
      </c>
      <c r="J753" s="1" t="s">
        <v>852</v>
      </c>
      <c r="K753" s="12">
        <v>0</v>
      </c>
      <c r="L753" s="12">
        <v>4446.7</v>
      </c>
      <c r="M753" s="12">
        <v>0</v>
      </c>
      <c r="N753" s="12">
        <v>0</v>
      </c>
      <c r="O753" s="12">
        <v>0</v>
      </c>
    </row>
    <row r="754" spans="1:15" ht="12.75" customHeight="1">
      <c r="A754" s="1" t="s">
        <v>775</v>
      </c>
      <c r="B754" s="1" t="s">
        <v>1710</v>
      </c>
      <c r="C754" s="1" t="s">
        <v>1711</v>
      </c>
      <c r="D754" s="10">
        <v>0</v>
      </c>
      <c r="E754" s="11">
        <v>45264</v>
      </c>
      <c r="F754" s="1" t="s">
        <v>851</v>
      </c>
      <c r="G754" s="10">
        <v>1</v>
      </c>
      <c r="H754" s="12">
        <v>1931.71</v>
      </c>
      <c r="I754" s="10">
        <v>0</v>
      </c>
      <c r="J754" s="1" t="s">
        <v>852</v>
      </c>
      <c r="K754" s="12">
        <v>0</v>
      </c>
      <c r="L754" s="12">
        <v>2350.2800000000002</v>
      </c>
      <c r="M754" s="12">
        <v>0</v>
      </c>
      <c r="N754" s="12">
        <v>0</v>
      </c>
      <c r="O754" s="12">
        <v>0</v>
      </c>
    </row>
    <row r="755" spans="1:15" ht="12.75" customHeight="1">
      <c r="A755" s="1" t="s">
        <v>776</v>
      </c>
      <c r="B755" s="1" t="s">
        <v>1712</v>
      </c>
      <c r="C755" s="1" t="s">
        <v>870</v>
      </c>
      <c r="D755" s="10">
        <v>0</v>
      </c>
      <c r="E755" s="11">
        <v>44593</v>
      </c>
      <c r="F755" s="1" t="s">
        <v>851</v>
      </c>
      <c r="G755" s="10">
        <v>1</v>
      </c>
      <c r="H755" s="12">
        <v>4198.96</v>
      </c>
      <c r="I755" s="10">
        <v>0</v>
      </c>
      <c r="J755" s="1" t="s">
        <v>852</v>
      </c>
      <c r="K755" s="12">
        <v>0</v>
      </c>
      <c r="L755" s="12">
        <v>5056.62</v>
      </c>
      <c r="M755" s="12">
        <v>0</v>
      </c>
      <c r="N755" s="12">
        <v>0</v>
      </c>
      <c r="O755" s="12">
        <v>0</v>
      </c>
    </row>
    <row r="756" spans="1:15" ht="12.75" customHeight="1">
      <c r="A756" s="1" t="s">
        <v>777</v>
      </c>
      <c r="B756" s="1" t="s">
        <v>1713</v>
      </c>
      <c r="C756" s="1" t="s">
        <v>861</v>
      </c>
      <c r="D756" s="10">
        <v>0</v>
      </c>
      <c r="E756" s="11">
        <v>45293</v>
      </c>
      <c r="F756" s="1" t="s">
        <v>851</v>
      </c>
      <c r="G756" s="10">
        <v>1</v>
      </c>
      <c r="H756" s="12">
        <v>3533.05</v>
      </c>
      <c r="I756" s="10">
        <v>0</v>
      </c>
      <c r="J756" s="1" t="s">
        <v>852</v>
      </c>
      <c r="K756" s="12">
        <v>0</v>
      </c>
      <c r="L756" s="12">
        <v>4237.67</v>
      </c>
      <c r="M756" s="12">
        <v>0</v>
      </c>
      <c r="N756" s="12">
        <v>0</v>
      </c>
      <c r="O756" s="12">
        <v>0</v>
      </c>
    </row>
    <row r="757" spans="1:15" ht="12.75" customHeight="1">
      <c r="A757" s="1" t="s">
        <v>778</v>
      </c>
      <c r="B757" s="1" t="s">
        <v>1714</v>
      </c>
      <c r="C757" s="1" t="s">
        <v>861</v>
      </c>
      <c r="D757" s="10">
        <v>0</v>
      </c>
      <c r="E757" s="11">
        <v>44977</v>
      </c>
      <c r="F757" s="1" t="s">
        <v>851</v>
      </c>
      <c r="G757" s="10">
        <v>1</v>
      </c>
      <c r="H757" s="12">
        <v>3533.05</v>
      </c>
      <c r="I757" s="10">
        <v>0</v>
      </c>
      <c r="J757" s="1" t="s">
        <v>852</v>
      </c>
      <c r="K757" s="12">
        <v>0</v>
      </c>
      <c r="L757" s="12">
        <v>5279.6</v>
      </c>
      <c r="M757" s="12">
        <v>0</v>
      </c>
      <c r="N757" s="12">
        <v>0</v>
      </c>
      <c r="O757" s="12">
        <v>0</v>
      </c>
    </row>
    <row r="758" spans="1:15" ht="12.75" customHeight="1">
      <c r="A758" s="1" t="s">
        <v>779</v>
      </c>
      <c r="B758" s="1" t="s">
        <v>1715</v>
      </c>
      <c r="C758" s="1" t="s">
        <v>863</v>
      </c>
      <c r="D758" s="10">
        <v>1</v>
      </c>
      <c r="E758" s="11">
        <v>45523</v>
      </c>
      <c r="F758" s="1" t="s">
        <v>851</v>
      </c>
      <c r="G758" s="10">
        <v>1</v>
      </c>
      <c r="H758" s="12">
        <v>2720.45</v>
      </c>
      <c r="I758" s="10">
        <v>0</v>
      </c>
      <c r="J758" s="1" t="s">
        <v>852</v>
      </c>
      <c r="K758" s="12">
        <v>0</v>
      </c>
      <c r="L758" s="12">
        <v>1948.43</v>
      </c>
      <c r="M758" s="12">
        <v>0</v>
      </c>
      <c r="N758" s="12">
        <v>0</v>
      </c>
      <c r="O758" s="12">
        <v>0</v>
      </c>
    </row>
    <row r="759" spans="1:15" ht="12.75" customHeight="1">
      <c r="A759" s="1" t="s">
        <v>780</v>
      </c>
      <c r="B759" s="1" t="s">
        <v>1716</v>
      </c>
      <c r="C759" s="1" t="s">
        <v>916</v>
      </c>
      <c r="D759" s="10">
        <v>0</v>
      </c>
      <c r="E759" s="11">
        <v>45481</v>
      </c>
      <c r="F759" s="1" t="s">
        <v>851</v>
      </c>
      <c r="G759" s="10">
        <v>1</v>
      </c>
      <c r="H759" s="12">
        <v>1895</v>
      </c>
      <c r="I759" s="10">
        <v>0</v>
      </c>
      <c r="J759" s="1" t="s">
        <v>852</v>
      </c>
      <c r="K759" s="12">
        <v>0</v>
      </c>
      <c r="L759" s="12">
        <v>1364.15</v>
      </c>
      <c r="M759" s="12">
        <v>0</v>
      </c>
      <c r="N759" s="12">
        <v>0</v>
      </c>
      <c r="O759" s="12">
        <v>0</v>
      </c>
    </row>
    <row r="760" spans="1:15" ht="12.75" customHeight="1">
      <c r="A760" s="1" t="s">
        <v>781</v>
      </c>
      <c r="B760" s="1" t="s">
        <v>1717</v>
      </c>
      <c r="C760" s="1" t="s">
        <v>952</v>
      </c>
      <c r="D760" s="10">
        <v>0</v>
      </c>
      <c r="E760" s="11">
        <v>44544</v>
      </c>
      <c r="F760" s="1" t="s">
        <v>851</v>
      </c>
      <c r="G760" s="10">
        <v>1</v>
      </c>
      <c r="H760" s="12">
        <v>3775.95</v>
      </c>
      <c r="I760" s="10">
        <v>0</v>
      </c>
      <c r="J760" s="1" t="s">
        <v>852</v>
      </c>
      <c r="K760" s="12">
        <v>0</v>
      </c>
      <c r="L760" s="12">
        <v>4431.21</v>
      </c>
      <c r="M760" s="12">
        <v>0</v>
      </c>
      <c r="N760" s="12">
        <v>0</v>
      </c>
      <c r="O760" s="12">
        <v>0</v>
      </c>
    </row>
    <row r="761" spans="1:15" ht="12.75" customHeight="1">
      <c r="A761" s="1" t="s">
        <v>782</v>
      </c>
      <c r="B761" s="1" t="s">
        <v>1718</v>
      </c>
      <c r="C761" s="1" t="s">
        <v>1719</v>
      </c>
      <c r="D761" s="10">
        <v>0</v>
      </c>
      <c r="E761" s="11">
        <v>45278</v>
      </c>
      <c r="F761" s="1" t="s">
        <v>851</v>
      </c>
      <c r="G761" s="10">
        <v>1</v>
      </c>
      <c r="H761" s="12">
        <v>8825.86</v>
      </c>
      <c r="I761" s="10">
        <v>0</v>
      </c>
      <c r="J761" s="1" t="s">
        <v>852</v>
      </c>
      <c r="K761" s="12">
        <v>0</v>
      </c>
      <c r="L761" s="12">
        <v>11469.21</v>
      </c>
      <c r="M761" s="12">
        <v>0</v>
      </c>
      <c r="N761" s="12">
        <v>0</v>
      </c>
      <c r="O761" s="12">
        <v>0</v>
      </c>
    </row>
    <row r="762" spans="1:15" ht="12.75" customHeight="1">
      <c r="A762" s="1" t="s">
        <v>783</v>
      </c>
      <c r="B762" s="1" t="s">
        <v>1720</v>
      </c>
      <c r="C762" s="1" t="s">
        <v>861</v>
      </c>
      <c r="D762" s="10">
        <v>1</v>
      </c>
      <c r="E762" s="11">
        <v>44596</v>
      </c>
      <c r="F762" s="1" t="s">
        <v>851</v>
      </c>
      <c r="G762" s="10">
        <v>1</v>
      </c>
      <c r="H762" s="12">
        <v>3533.05</v>
      </c>
      <c r="I762" s="10">
        <v>0</v>
      </c>
      <c r="J762" s="1" t="s">
        <v>852</v>
      </c>
      <c r="K762" s="12">
        <v>0</v>
      </c>
      <c r="L762" s="12">
        <v>4506.6000000000004</v>
      </c>
      <c r="M762" s="12">
        <v>0</v>
      </c>
      <c r="N762" s="12">
        <v>0</v>
      </c>
      <c r="O762" s="12">
        <v>0</v>
      </c>
    </row>
    <row r="763" spans="1:15" ht="12.75" customHeight="1">
      <c r="A763" s="1" t="s">
        <v>784</v>
      </c>
      <c r="B763" s="1" t="s">
        <v>1721</v>
      </c>
      <c r="C763" s="1" t="s">
        <v>916</v>
      </c>
      <c r="D763" s="10">
        <v>0</v>
      </c>
      <c r="E763" s="11">
        <v>45635</v>
      </c>
      <c r="F763" s="1" t="s">
        <v>851</v>
      </c>
      <c r="G763" s="10">
        <v>1</v>
      </c>
      <c r="H763" s="12">
        <v>1895</v>
      </c>
      <c r="I763" s="10">
        <v>0</v>
      </c>
      <c r="J763" s="1" t="s">
        <v>852</v>
      </c>
      <c r="K763" s="12">
        <v>0</v>
      </c>
      <c r="L763" s="12">
        <v>192.6</v>
      </c>
      <c r="M763" s="12">
        <v>0</v>
      </c>
      <c r="N763" s="12">
        <v>0</v>
      </c>
      <c r="O763" s="12">
        <v>0</v>
      </c>
    </row>
    <row r="764" spans="1:15" ht="12.75" customHeight="1">
      <c r="A764" s="1" t="s">
        <v>785</v>
      </c>
      <c r="B764" s="1" t="s">
        <v>1722</v>
      </c>
      <c r="C764" s="1" t="s">
        <v>870</v>
      </c>
      <c r="D764" s="10">
        <v>0</v>
      </c>
      <c r="E764" s="11">
        <v>44595</v>
      </c>
      <c r="F764" s="1" t="s">
        <v>932</v>
      </c>
      <c r="G764" s="10">
        <v>1</v>
      </c>
      <c r="H764" s="12">
        <v>4198.96</v>
      </c>
      <c r="I764" s="10">
        <v>0</v>
      </c>
      <c r="J764" s="1" t="s">
        <v>852</v>
      </c>
      <c r="K764" s="12">
        <v>0</v>
      </c>
      <c r="L764" s="12">
        <v>0</v>
      </c>
      <c r="M764" s="12">
        <v>0</v>
      </c>
      <c r="N764" s="12">
        <v>0</v>
      </c>
      <c r="O764" s="12">
        <v>0</v>
      </c>
    </row>
    <row r="765" spans="1:15" ht="12.75" customHeight="1">
      <c r="A765" s="1" t="s">
        <v>786</v>
      </c>
      <c r="B765" s="1" t="s">
        <v>1723</v>
      </c>
      <c r="C765" s="1" t="s">
        <v>1724</v>
      </c>
      <c r="D765" s="10">
        <v>2</v>
      </c>
      <c r="E765" s="11">
        <v>44578</v>
      </c>
      <c r="F765" s="1" t="s">
        <v>851</v>
      </c>
      <c r="G765" s="10">
        <v>1</v>
      </c>
      <c r="H765" s="12">
        <v>7839.3</v>
      </c>
      <c r="I765" s="10">
        <v>0</v>
      </c>
      <c r="J765" s="1" t="s">
        <v>852</v>
      </c>
      <c r="K765" s="12">
        <v>0</v>
      </c>
      <c r="L765" s="12">
        <v>10219.57</v>
      </c>
      <c r="M765" s="12">
        <v>0</v>
      </c>
      <c r="N765" s="12">
        <v>0</v>
      </c>
      <c r="O765" s="12">
        <v>0</v>
      </c>
    </row>
    <row r="766" spans="1:15" ht="12.75" customHeight="1">
      <c r="A766" s="1" t="s">
        <v>787</v>
      </c>
      <c r="B766" s="1" t="s">
        <v>1725</v>
      </c>
      <c r="C766" s="1" t="s">
        <v>866</v>
      </c>
      <c r="D766" s="10">
        <v>0</v>
      </c>
      <c r="E766" s="11">
        <v>44532</v>
      </c>
      <c r="F766" s="1" t="s">
        <v>851</v>
      </c>
      <c r="G766" s="10">
        <v>1</v>
      </c>
      <c r="H766" s="12">
        <v>2720.45</v>
      </c>
      <c r="I766" s="10">
        <v>0</v>
      </c>
      <c r="J766" s="1" t="s">
        <v>852</v>
      </c>
      <c r="K766" s="12">
        <v>0</v>
      </c>
      <c r="L766" s="12">
        <v>4935</v>
      </c>
      <c r="M766" s="12">
        <v>0</v>
      </c>
      <c r="N766" s="12">
        <v>0</v>
      </c>
      <c r="O766" s="12">
        <v>0</v>
      </c>
    </row>
    <row r="767" spans="1:15" ht="12.75" customHeight="1">
      <c r="A767" s="1" t="s">
        <v>788</v>
      </c>
      <c r="B767" s="1" t="s">
        <v>1726</v>
      </c>
      <c r="C767" s="1" t="s">
        <v>866</v>
      </c>
      <c r="D767" s="10">
        <v>0</v>
      </c>
      <c r="E767" s="11">
        <v>45061</v>
      </c>
      <c r="F767" s="1" t="s">
        <v>851</v>
      </c>
      <c r="G767" s="10">
        <v>1</v>
      </c>
      <c r="H767" s="12">
        <v>2720.45</v>
      </c>
      <c r="I767" s="10">
        <v>0</v>
      </c>
      <c r="J767" s="1" t="s">
        <v>852</v>
      </c>
      <c r="K767" s="12">
        <v>0</v>
      </c>
      <c r="L767" s="12">
        <v>4450.6099999999997</v>
      </c>
      <c r="M767" s="12">
        <v>0</v>
      </c>
      <c r="N767" s="12">
        <v>0</v>
      </c>
      <c r="O767" s="12">
        <v>0</v>
      </c>
    </row>
    <row r="768" spans="1:15" ht="12.75" customHeight="1">
      <c r="A768" s="1" t="s">
        <v>789</v>
      </c>
      <c r="B768" s="1" t="s">
        <v>1727</v>
      </c>
      <c r="C768" s="1" t="s">
        <v>861</v>
      </c>
      <c r="D768" s="10">
        <v>0</v>
      </c>
      <c r="E768" s="11">
        <v>45110</v>
      </c>
      <c r="F768" s="1" t="s">
        <v>851</v>
      </c>
      <c r="G768" s="10">
        <v>1</v>
      </c>
      <c r="H768" s="12">
        <v>3533.05</v>
      </c>
      <c r="I768" s="10">
        <v>0</v>
      </c>
      <c r="J768" s="1" t="s">
        <v>852</v>
      </c>
      <c r="K768" s="12">
        <v>0</v>
      </c>
      <c r="L768" s="12">
        <v>4243.2</v>
      </c>
      <c r="M768" s="12">
        <v>0</v>
      </c>
      <c r="N768" s="12">
        <v>0</v>
      </c>
      <c r="O768" s="12">
        <v>0</v>
      </c>
    </row>
    <row r="769" spans="1:15" ht="12.75" customHeight="1">
      <c r="A769" s="1" t="s">
        <v>790</v>
      </c>
      <c r="B769" s="1" t="s">
        <v>1728</v>
      </c>
      <c r="C769" s="1" t="s">
        <v>863</v>
      </c>
      <c r="D769" s="10">
        <v>2</v>
      </c>
      <c r="E769" s="11">
        <v>45581</v>
      </c>
      <c r="F769" s="1" t="s">
        <v>851</v>
      </c>
      <c r="G769" s="10">
        <v>1</v>
      </c>
      <c r="H769" s="12">
        <v>2720.45</v>
      </c>
      <c r="I769" s="10">
        <v>0</v>
      </c>
      <c r="J769" s="1" t="s">
        <v>852</v>
      </c>
      <c r="K769" s="12">
        <v>0</v>
      </c>
      <c r="L769" s="12">
        <v>1670.76</v>
      </c>
      <c r="M769" s="12">
        <v>0</v>
      </c>
      <c r="N769" s="12">
        <v>0</v>
      </c>
      <c r="O769" s="12">
        <v>0</v>
      </c>
    </row>
    <row r="770" spans="1:15" ht="12.75" customHeight="1">
      <c r="A770" s="1" t="s">
        <v>791</v>
      </c>
      <c r="B770" s="1" t="s">
        <v>1729</v>
      </c>
      <c r="C770" s="1" t="s">
        <v>866</v>
      </c>
      <c r="D770" s="10">
        <v>0</v>
      </c>
      <c r="E770" s="11">
        <v>44532</v>
      </c>
      <c r="F770" s="1" t="s">
        <v>851</v>
      </c>
      <c r="G770" s="10">
        <v>1</v>
      </c>
      <c r="H770" s="12">
        <v>2720.45</v>
      </c>
      <c r="I770" s="10">
        <v>0</v>
      </c>
      <c r="J770" s="1" t="s">
        <v>852</v>
      </c>
      <c r="K770" s="12">
        <v>0</v>
      </c>
      <c r="L770" s="12">
        <v>4422.93</v>
      </c>
      <c r="M770" s="12">
        <v>0</v>
      </c>
      <c r="N770" s="12">
        <v>0</v>
      </c>
      <c r="O770" s="12">
        <v>0</v>
      </c>
    </row>
    <row r="771" spans="1:15" ht="12.75" customHeight="1">
      <c r="A771" s="1" t="s">
        <v>792</v>
      </c>
      <c r="B771" s="1" t="s">
        <v>1730</v>
      </c>
      <c r="C771" s="1" t="s">
        <v>1731</v>
      </c>
      <c r="D771" s="10">
        <v>0</v>
      </c>
      <c r="E771" s="11">
        <v>44582</v>
      </c>
      <c r="F771" s="1" t="s">
        <v>880</v>
      </c>
      <c r="G771" s="10">
        <v>1</v>
      </c>
      <c r="H771" s="12">
        <v>2906.27</v>
      </c>
      <c r="I771" s="10">
        <v>0</v>
      </c>
      <c r="J771" s="1" t="s">
        <v>852</v>
      </c>
      <c r="K771" s="12">
        <v>0</v>
      </c>
      <c r="L771" s="12">
        <v>3382.42</v>
      </c>
      <c r="M771" s="12">
        <v>0</v>
      </c>
      <c r="N771" s="12">
        <v>0</v>
      </c>
      <c r="O771" s="12">
        <v>0</v>
      </c>
    </row>
    <row r="772" spans="1:15" ht="12.75" customHeight="1">
      <c r="A772" s="1" t="s">
        <v>793</v>
      </c>
      <c r="B772" s="1" t="s">
        <v>1732</v>
      </c>
      <c r="C772" s="1" t="s">
        <v>1733</v>
      </c>
      <c r="D772" s="10">
        <v>1</v>
      </c>
      <c r="E772" s="11">
        <v>44531</v>
      </c>
      <c r="F772" s="1" t="s">
        <v>851</v>
      </c>
      <c r="G772" s="10">
        <v>1</v>
      </c>
      <c r="H772" s="12">
        <v>9492.2999999999993</v>
      </c>
      <c r="I772" s="10">
        <v>0</v>
      </c>
      <c r="J772" s="1" t="s">
        <v>852</v>
      </c>
      <c r="K772" s="12">
        <v>0</v>
      </c>
      <c r="L772" s="12">
        <v>11957.93</v>
      </c>
      <c r="M772" s="12">
        <v>0</v>
      </c>
      <c r="N772" s="12">
        <v>0</v>
      </c>
      <c r="O772" s="12">
        <v>0</v>
      </c>
    </row>
    <row r="773" spans="1:15" ht="12.75" customHeight="1">
      <c r="A773" s="1" t="s">
        <v>794</v>
      </c>
      <c r="B773" s="1" t="s">
        <v>1734</v>
      </c>
      <c r="C773" s="1" t="s">
        <v>863</v>
      </c>
      <c r="D773" s="10">
        <v>2</v>
      </c>
      <c r="E773" s="11">
        <v>45488</v>
      </c>
      <c r="F773" s="1" t="s">
        <v>851</v>
      </c>
      <c r="G773" s="10">
        <v>1</v>
      </c>
      <c r="H773" s="12">
        <v>2720.45</v>
      </c>
      <c r="I773" s="10">
        <v>0</v>
      </c>
      <c r="J773" s="1" t="s">
        <v>852</v>
      </c>
      <c r="K773" s="12">
        <v>0</v>
      </c>
      <c r="L773" s="12">
        <v>2842.45</v>
      </c>
      <c r="M773" s="12">
        <v>0</v>
      </c>
      <c r="N773" s="12">
        <v>0</v>
      </c>
      <c r="O773" s="12">
        <v>0</v>
      </c>
    </row>
    <row r="774" spans="1:15" ht="12.75" customHeight="1">
      <c r="A774" s="1" t="s">
        <v>795</v>
      </c>
      <c r="B774" s="1" t="s">
        <v>1735</v>
      </c>
      <c r="C774" s="1" t="s">
        <v>866</v>
      </c>
      <c r="D774" s="10">
        <v>0</v>
      </c>
      <c r="E774" s="11">
        <v>45173</v>
      </c>
      <c r="F774" s="1" t="s">
        <v>932</v>
      </c>
      <c r="G774" s="10">
        <v>1</v>
      </c>
      <c r="H774" s="12">
        <v>2720.45</v>
      </c>
      <c r="I774" s="10">
        <v>0</v>
      </c>
      <c r="J774" s="1" t="s">
        <v>852</v>
      </c>
      <c r="K774" s="12">
        <v>0</v>
      </c>
      <c r="L774" s="12">
        <v>265.33999999999997</v>
      </c>
      <c r="M774" s="12">
        <v>0</v>
      </c>
      <c r="N774" s="12">
        <v>0</v>
      </c>
      <c r="O774" s="12">
        <v>0</v>
      </c>
    </row>
    <row r="775" spans="1:15" ht="12.75" customHeight="1">
      <c r="A775" s="1" t="s">
        <v>796</v>
      </c>
      <c r="B775" s="1" t="s">
        <v>1736</v>
      </c>
      <c r="C775" s="1" t="s">
        <v>866</v>
      </c>
      <c r="D775" s="10">
        <v>2</v>
      </c>
      <c r="E775" s="11">
        <v>44998</v>
      </c>
      <c r="F775" s="1" t="s">
        <v>851</v>
      </c>
      <c r="G775" s="10">
        <v>1</v>
      </c>
      <c r="H775" s="12">
        <v>2720.45</v>
      </c>
      <c r="I775" s="10">
        <v>0</v>
      </c>
      <c r="J775" s="1" t="s">
        <v>852</v>
      </c>
      <c r="K775" s="12">
        <v>0</v>
      </c>
      <c r="L775" s="12">
        <v>4321.53</v>
      </c>
      <c r="M775" s="12">
        <v>0</v>
      </c>
      <c r="N775" s="12">
        <v>0</v>
      </c>
      <c r="O775" s="12">
        <v>0</v>
      </c>
    </row>
    <row r="776" spans="1:15" ht="12.75" customHeight="1">
      <c r="A776" s="1" t="s">
        <v>797</v>
      </c>
      <c r="B776" s="1" t="s">
        <v>1737</v>
      </c>
      <c r="C776" s="1" t="s">
        <v>863</v>
      </c>
      <c r="D776" s="10">
        <v>2</v>
      </c>
      <c r="E776" s="11">
        <v>45313</v>
      </c>
      <c r="F776" s="1" t="s">
        <v>851</v>
      </c>
      <c r="G776" s="10">
        <v>1</v>
      </c>
      <c r="H776" s="12">
        <v>2720.45</v>
      </c>
      <c r="I776" s="10">
        <v>0</v>
      </c>
      <c r="J776" s="1" t="s">
        <v>852</v>
      </c>
      <c r="K776" s="12">
        <v>0</v>
      </c>
      <c r="L776" s="12">
        <v>4275.7700000000004</v>
      </c>
      <c r="M776" s="12">
        <v>0</v>
      </c>
      <c r="N776" s="12">
        <v>0</v>
      </c>
      <c r="O776" s="12">
        <v>0</v>
      </c>
    </row>
    <row r="777" spans="1:15" ht="12.75" customHeight="1">
      <c r="A777" s="1" t="s">
        <v>798</v>
      </c>
      <c r="B777" s="1" t="s">
        <v>1738</v>
      </c>
      <c r="C777" s="1" t="s">
        <v>866</v>
      </c>
      <c r="D777" s="10">
        <v>2</v>
      </c>
      <c r="E777" s="11">
        <v>44580</v>
      </c>
      <c r="F777" s="1" t="s">
        <v>851</v>
      </c>
      <c r="G777" s="10">
        <v>1</v>
      </c>
      <c r="H777" s="12">
        <v>2720.45</v>
      </c>
      <c r="I777" s="10">
        <v>0</v>
      </c>
      <c r="J777" s="1" t="s">
        <v>852</v>
      </c>
      <c r="K777" s="12">
        <v>0</v>
      </c>
      <c r="L777" s="12">
        <v>4535.42</v>
      </c>
      <c r="M777" s="12">
        <v>0</v>
      </c>
      <c r="N777" s="12">
        <v>0</v>
      </c>
      <c r="O777" s="12">
        <v>0</v>
      </c>
    </row>
    <row r="778" spans="1:15" ht="12.75" customHeight="1">
      <c r="A778" s="1" t="s">
        <v>799</v>
      </c>
      <c r="B778" s="1" t="s">
        <v>1739</v>
      </c>
      <c r="C778" s="1" t="s">
        <v>866</v>
      </c>
      <c r="D778" s="10">
        <v>3</v>
      </c>
      <c r="E778" s="11">
        <v>44622</v>
      </c>
      <c r="F778" s="1" t="s">
        <v>1137</v>
      </c>
      <c r="G778" s="10">
        <v>1</v>
      </c>
      <c r="H778" s="12">
        <v>2720.45</v>
      </c>
      <c r="I778" s="10">
        <v>0</v>
      </c>
      <c r="J778" s="1" t="s">
        <v>852</v>
      </c>
      <c r="K778" s="12">
        <v>0</v>
      </c>
      <c r="L778" s="12">
        <v>2381.13</v>
      </c>
      <c r="M778" s="12">
        <v>0</v>
      </c>
      <c r="N778" s="12">
        <v>0</v>
      </c>
      <c r="O778" s="12">
        <v>0</v>
      </c>
    </row>
    <row r="779" spans="1:15" ht="12.75" customHeight="1">
      <c r="A779" s="1" t="s">
        <v>800</v>
      </c>
      <c r="B779" s="1" t="s">
        <v>1740</v>
      </c>
      <c r="C779" s="1" t="s">
        <v>854</v>
      </c>
      <c r="D779" s="10">
        <v>0</v>
      </c>
      <c r="E779" s="11">
        <v>45418</v>
      </c>
      <c r="F779" s="1" t="s">
        <v>851</v>
      </c>
      <c r="G779" s="10">
        <v>1</v>
      </c>
      <c r="H779" s="12">
        <v>3533.05</v>
      </c>
      <c r="I779" s="10">
        <v>0</v>
      </c>
      <c r="J779" s="1" t="s">
        <v>852</v>
      </c>
      <c r="K779" s="12">
        <v>0</v>
      </c>
      <c r="L779" s="12">
        <v>2844.67</v>
      </c>
      <c r="M779" s="12">
        <v>0</v>
      </c>
      <c r="N779" s="12">
        <v>0</v>
      </c>
      <c r="O779" s="12">
        <v>0</v>
      </c>
    </row>
    <row r="780" spans="1:15" ht="12.75" customHeight="1">
      <c r="A780" s="1" t="s">
        <v>801</v>
      </c>
      <c r="B780" s="1" t="s">
        <v>1741</v>
      </c>
      <c r="C780" s="1" t="s">
        <v>863</v>
      </c>
      <c r="D780" s="10">
        <v>3</v>
      </c>
      <c r="E780" s="11">
        <v>45342</v>
      </c>
      <c r="F780" s="1" t="s">
        <v>851</v>
      </c>
      <c r="G780" s="10">
        <v>1</v>
      </c>
      <c r="H780" s="12">
        <v>2720.45</v>
      </c>
      <c r="I780" s="10">
        <v>0</v>
      </c>
      <c r="J780" s="1" t="s">
        <v>852</v>
      </c>
      <c r="K780" s="12">
        <v>0</v>
      </c>
      <c r="L780" s="12">
        <v>3528.22</v>
      </c>
      <c r="M780" s="12">
        <v>0</v>
      </c>
      <c r="N780" s="12">
        <v>0</v>
      </c>
      <c r="O780" s="12">
        <v>0</v>
      </c>
    </row>
    <row r="781" spans="1:15" ht="12.75" customHeight="1">
      <c r="A781" s="1" t="s">
        <v>802</v>
      </c>
      <c r="B781" s="1" t="s">
        <v>1742</v>
      </c>
      <c r="C781" s="1" t="s">
        <v>1415</v>
      </c>
      <c r="D781" s="10">
        <v>0</v>
      </c>
      <c r="E781" s="11">
        <v>44900</v>
      </c>
      <c r="F781" s="1" t="s">
        <v>851</v>
      </c>
      <c r="G781" s="10">
        <v>1</v>
      </c>
      <c r="H781" s="12">
        <v>4041.49</v>
      </c>
      <c r="I781" s="10">
        <v>0</v>
      </c>
      <c r="J781" s="1" t="s">
        <v>852</v>
      </c>
      <c r="K781" s="12">
        <v>0</v>
      </c>
      <c r="L781" s="12">
        <v>5031.7</v>
      </c>
      <c r="M781" s="12">
        <v>0</v>
      </c>
      <c r="N781" s="12">
        <v>0</v>
      </c>
      <c r="O781" s="12">
        <v>0</v>
      </c>
    </row>
    <row r="782" spans="1:15" ht="12.75" customHeight="1">
      <c r="A782" s="1" t="s">
        <v>803</v>
      </c>
      <c r="B782" s="1" t="s">
        <v>1743</v>
      </c>
      <c r="C782" s="1" t="s">
        <v>866</v>
      </c>
      <c r="D782" s="10">
        <v>2</v>
      </c>
      <c r="E782" s="11">
        <v>45061</v>
      </c>
      <c r="F782" s="1" t="s">
        <v>851</v>
      </c>
      <c r="G782" s="10">
        <v>1</v>
      </c>
      <c r="H782" s="12">
        <v>2720.45</v>
      </c>
      <c r="I782" s="10">
        <v>0</v>
      </c>
      <c r="J782" s="1" t="s">
        <v>852</v>
      </c>
      <c r="K782" s="12">
        <v>0</v>
      </c>
      <c r="L782" s="12">
        <v>4883.08</v>
      </c>
      <c r="M782" s="12">
        <v>0</v>
      </c>
      <c r="N782" s="12">
        <v>0</v>
      </c>
      <c r="O782" s="12">
        <v>0</v>
      </c>
    </row>
    <row r="783" spans="1:15" ht="12.75" customHeight="1">
      <c r="A783" s="1" t="s">
        <v>804</v>
      </c>
      <c r="B783" s="1" t="s">
        <v>1744</v>
      </c>
      <c r="C783" s="1" t="s">
        <v>863</v>
      </c>
      <c r="D783" s="10">
        <v>1</v>
      </c>
      <c r="E783" s="11">
        <v>44589</v>
      </c>
      <c r="F783" s="1" t="s">
        <v>851</v>
      </c>
      <c r="G783" s="10">
        <v>1</v>
      </c>
      <c r="H783" s="12">
        <v>2720.45</v>
      </c>
      <c r="I783" s="10">
        <v>0</v>
      </c>
      <c r="J783" s="1" t="s">
        <v>852</v>
      </c>
      <c r="K783" s="12">
        <v>0</v>
      </c>
      <c r="L783" s="12">
        <v>4058.92</v>
      </c>
      <c r="M783" s="12">
        <v>0</v>
      </c>
      <c r="N783" s="12">
        <v>0</v>
      </c>
      <c r="O783" s="12">
        <v>0</v>
      </c>
    </row>
    <row r="784" spans="1:15" ht="12.75" customHeight="1">
      <c r="A784" s="1" t="s">
        <v>805</v>
      </c>
      <c r="B784" s="1" t="s">
        <v>1745</v>
      </c>
      <c r="C784" s="1" t="s">
        <v>863</v>
      </c>
      <c r="D784" s="10">
        <v>2</v>
      </c>
      <c r="E784" s="11">
        <v>45342</v>
      </c>
      <c r="F784" s="1" t="s">
        <v>851</v>
      </c>
      <c r="G784" s="10">
        <v>1</v>
      </c>
      <c r="H784" s="12">
        <v>2720.45</v>
      </c>
      <c r="I784" s="10">
        <v>0</v>
      </c>
      <c r="J784" s="1" t="s">
        <v>852</v>
      </c>
      <c r="K784" s="12">
        <v>0</v>
      </c>
      <c r="L784" s="12">
        <v>3528.22</v>
      </c>
      <c r="M784" s="12">
        <v>0</v>
      </c>
      <c r="N784" s="12">
        <v>0</v>
      </c>
      <c r="O784" s="12">
        <v>0</v>
      </c>
    </row>
    <row r="785" spans="1:15" ht="12.75" customHeight="1">
      <c r="A785" s="1" t="s">
        <v>806</v>
      </c>
      <c r="B785" s="1" t="s">
        <v>1746</v>
      </c>
      <c r="C785" s="1" t="s">
        <v>866</v>
      </c>
      <c r="D785" s="10">
        <v>0</v>
      </c>
      <c r="E785" s="11">
        <v>44532</v>
      </c>
      <c r="F785" s="1" t="s">
        <v>851</v>
      </c>
      <c r="G785" s="10">
        <v>1</v>
      </c>
      <c r="H785" s="12">
        <v>2720.45</v>
      </c>
      <c r="I785" s="10">
        <v>0</v>
      </c>
      <c r="J785" s="1" t="s">
        <v>852</v>
      </c>
      <c r="K785" s="12">
        <v>0</v>
      </c>
      <c r="L785" s="12">
        <v>4422.93</v>
      </c>
      <c r="M785" s="12">
        <v>0</v>
      </c>
      <c r="N785" s="12">
        <v>0</v>
      </c>
      <c r="O785" s="12">
        <v>0</v>
      </c>
    </row>
    <row r="786" spans="1:15" ht="12.75" customHeight="1">
      <c r="A786" s="1" t="s">
        <v>807</v>
      </c>
      <c r="B786" s="1" t="s">
        <v>1747</v>
      </c>
      <c r="C786" s="1" t="s">
        <v>863</v>
      </c>
      <c r="D786" s="10">
        <v>1</v>
      </c>
      <c r="E786" s="11">
        <v>45581</v>
      </c>
      <c r="F786" s="1" t="s">
        <v>851</v>
      </c>
      <c r="G786" s="10">
        <v>1</v>
      </c>
      <c r="H786" s="12">
        <v>2720.45</v>
      </c>
      <c r="I786" s="10">
        <v>0</v>
      </c>
      <c r="J786" s="1" t="s">
        <v>852</v>
      </c>
      <c r="K786" s="12">
        <v>0</v>
      </c>
      <c r="L786" s="12">
        <v>1670.76</v>
      </c>
      <c r="M786" s="12">
        <v>0</v>
      </c>
      <c r="N786" s="12">
        <v>0</v>
      </c>
      <c r="O786" s="12">
        <v>0</v>
      </c>
    </row>
    <row r="787" spans="1:15" ht="12.75" customHeight="1">
      <c r="A787" s="1" t="s">
        <v>808</v>
      </c>
      <c r="B787" s="1" t="s">
        <v>1748</v>
      </c>
      <c r="C787" s="1" t="s">
        <v>866</v>
      </c>
      <c r="D787" s="10">
        <v>1</v>
      </c>
      <c r="E787" s="11">
        <v>44531</v>
      </c>
      <c r="F787" s="1" t="s">
        <v>851</v>
      </c>
      <c r="G787" s="10">
        <v>1</v>
      </c>
      <c r="H787" s="12">
        <v>2720.45</v>
      </c>
      <c r="I787" s="10">
        <v>0</v>
      </c>
      <c r="J787" s="1" t="s">
        <v>852</v>
      </c>
      <c r="K787" s="12">
        <v>0</v>
      </c>
      <c r="L787" s="12">
        <v>4140.53</v>
      </c>
      <c r="M787" s="12">
        <v>0</v>
      </c>
      <c r="N787" s="12">
        <v>0</v>
      </c>
      <c r="O787" s="12">
        <v>0</v>
      </c>
    </row>
    <row r="788" spans="1:15" ht="12.75" customHeight="1">
      <c r="A788" s="1" t="s">
        <v>809</v>
      </c>
      <c r="B788" s="1" t="s">
        <v>1749</v>
      </c>
      <c r="C788" s="1" t="s">
        <v>866</v>
      </c>
      <c r="D788" s="10">
        <v>1</v>
      </c>
      <c r="E788" s="11">
        <v>44594</v>
      </c>
      <c r="F788" s="1" t="s">
        <v>851</v>
      </c>
      <c r="G788" s="10">
        <v>1</v>
      </c>
      <c r="H788" s="12">
        <v>2720.45</v>
      </c>
      <c r="I788" s="10">
        <v>0</v>
      </c>
      <c r="J788" s="1" t="s">
        <v>852</v>
      </c>
      <c r="K788" s="12">
        <v>0</v>
      </c>
      <c r="L788" s="12">
        <v>4926.42</v>
      </c>
      <c r="M788" s="12">
        <v>0</v>
      </c>
      <c r="N788" s="12">
        <v>0</v>
      </c>
      <c r="O788" s="12">
        <v>0</v>
      </c>
    </row>
    <row r="789" spans="1:15" ht="12.75" customHeight="1">
      <c r="A789" s="1" t="s">
        <v>810</v>
      </c>
      <c r="B789" s="1" t="s">
        <v>1750</v>
      </c>
      <c r="C789" s="1" t="s">
        <v>866</v>
      </c>
      <c r="D789" s="10">
        <v>1</v>
      </c>
      <c r="E789" s="11">
        <v>44532</v>
      </c>
      <c r="F789" s="1" t="s">
        <v>893</v>
      </c>
      <c r="G789" s="10">
        <v>1</v>
      </c>
      <c r="H789" s="12">
        <v>2720.45</v>
      </c>
      <c r="I789" s="10">
        <v>0</v>
      </c>
      <c r="J789" s="1" t="s">
        <v>852</v>
      </c>
      <c r="K789" s="12">
        <v>0</v>
      </c>
      <c r="L789" s="12">
        <v>4140.53</v>
      </c>
      <c r="M789" s="12">
        <v>0</v>
      </c>
      <c r="N789" s="12">
        <v>0</v>
      </c>
      <c r="O789" s="12">
        <v>0</v>
      </c>
    </row>
    <row r="790" spans="1:15" ht="12.75" customHeight="1">
      <c r="A790" s="1" t="s">
        <v>811</v>
      </c>
      <c r="B790" s="1" t="s">
        <v>1751</v>
      </c>
      <c r="C790" s="1" t="s">
        <v>866</v>
      </c>
      <c r="D790" s="10">
        <v>1</v>
      </c>
      <c r="E790" s="11">
        <v>44622</v>
      </c>
      <c r="F790" s="1" t="s">
        <v>851</v>
      </c>
      <c r="G790" s="10">
        <v>1</v>
      </c>
      <c r="H790" s="12">
        <v>2720.45</v>
      </c>
      <c r="I790" s="10">
        <v>0</v>
      </c>
      <c r="J790" s="1" t="s">
        <v>852</v>
      </c>
      <c r="K790" s="12">
        <v>0</v>
      </c>
      <c r="L790" s="12">
        <v>4058.92</v>
      </c>
      <c r="M790" s="12">
        <v>0</v>
      </c>
      <c r="N790" s="12">
        <v>0</v>
      </c>
      <c r="O790" s="12">
        <v>0</v>
      </c>
    </row>
    <row r="791" spans="1:15" ht="12.75" customHeight="1">
      <c r="A791" s="1" t="s">
        <v>812</v>
      </c>
      <c r="B791" s="1" t="s">
        <v>1752</v>
      </c>
      <c r="C791" s="1" t="s">
        <v>866</v>
      </c>
      <c r="D791" s="10">
        <v>1</v>
      </c>
      <c r="E791" s="11">
        <v>44998</v>
      </c>
      <c r="F791" s="1" t="s">
        <v>851</v>
      </c>
      <c r="G791" s="10">
        <v>1</v>
      </c>
      <c r="H791" s="12">
        <v>2720.45</v>
      </c>
      <c r="I791" s="10">
        <v>0</v>
      </c>
      <c r="J791" s="1" t="s">
        <v>852</v>
      </c>
      <c r="K791" s="12">
        <v>0</v>
      </c>
      <c r="L791" s="12">
        <v>4659.8500000000004</v>
      </c>
      <c r="M791" s="12">
        <v>0</v>
      </c>
      <c r="N791" s="12">
        <v>0</v>
      </c>
      <c r="O791" s="12">
        <v>0</v>
      </c>
    </row>
    <row r="792" spans="1:15" ht="12.75" customHeight="1">
      <c r="A792" s="1" t="s">
        <v>813</v>
      </c>
      <c r="B792" s="1" t="s">
        <v>1753</v>
      </c>
      <c r="C792" s="1" t="s">
        <v>866</v>
      </c>
      <c r="D792" s="10">
        <v>0</v>
      </c>
      <c r="E792" s="11">
        <v>45117</v>
      </c>
      <c r="F792" s="1" t="s">
        <v>851</v>
      </c>
      <c r="G792" s="10">
        <v>1</v>
      </c>
      <c r="H792" s="12">
        <v>2720.45</v>
      </c>
      <c r="I792" s="10">
        <v>0</v>
      </c>
      <c r="J792" s="1" t="s">
        <v>852</v>
      </c>
      <c r="K792" s="12">
        <v>0</v>
      </c>
      <c r="L792" s="12">
        <v>4341.32</v>
      </c>
      <c r="M792" s="12">
        <v>0</v>
      </c>
      <c r="N792" s="12">
        <v>0</v>
      </c>
      <c r="O792" s="12">
        <v>0</v>
      </c>
    </row>
    <row r="793" spans="1:15" ht="12.75" customHeight="1">
      <c r="A793" s="1" t="s">
        <v>814</v>
      </c>
      <c r="B793" s="1" t="s">
        <v>1754</v>
      </c>
      <c r="C793" s="1" t="s">
        <v>1755</v>
      </c>
      <c r="D793" s="10">
        <v>1</v>
      </c>
      <c r="E793" s="11">
        <v>44599</v>
      </c>
      <c r="F793" s="1" t="s">
        <v>851</v>
      </c>
      <c r="G793" s="10">
        <v>1</v>
      </c>
      <c r="H793" s="12">
        <v>3325</v>
      </c>
      <c r="I793" s="10">
        <v>0</v>
      </c>
      <c r="J793" s="1" t="s">
        <v>852</v>
      </c>
      <c r="K793" s="12">
        <v>0</v>
      </c>
      <c r="L793" s="12">
        <v>4703.78</v>
      </c>
      <c r="M793" s="12">
        <v>0</v>
      </c>
      <c r="N793" s="12">
        <v>0</v>
      </c>
      <c r="O793" s="12">
        <v>0</v>
      </c>
    </row>
    <row r="794" spans="1:15" ht="12.75" customHeight="1">
      <c r="A794" s="1" t="s">
        <v>815</v>
      </c>
      <c r="B794" s="1" t="s">
        <v>1756</v>
      </c>
      <c r="C794" s="1" t="s">
        <v>993</v>
      </c>
      <c r="D794" s="10">
        <v>0</v>
      </c>
      <c r="E794" s="11">
        <v>45264</v>
      </c>
      <c r="F794" s="1" t="s">
        <v>851</v>
      </c>
      <c r="G794" s="10">
        <v>1</v>
      </c>
      <c r="H794" s="12">
        <v>1895</v>
      </c>
      <c r="I794" s="10">
        <v>0</v>
      </c>
      <c r="J794" s="1" t="s">
        <v>852</v>
      </c>
      <c r="K794" s="12">
        <v>0</v>
      </c>
      <c r="L794" s="12">
        <v>2311.21</v>
      </c>
      <c r="M794" s="12">
        <v>0</v>
      </c>
      <c r="N794" s="12">
        <v>0</v>
      </c>
      <c r="O794" s="12">
        <v>0</v>
      </c>
    </row>
    <row r="795" spans="1:15" ht="12.75" customHeight="1">
      <c r="A795" s="1" t="s">
        <v>817</v>
      </c>
      <c r="B795" s="1" t="s">
        <v>1759</v>
      </c>
      <c r="C795" s="1" t="s">
        <v>861</v>
      </c>
      <c r="D795" s="10">
        <v>1</v>
      </c>
      <c r="E795" s="11">
        <v>44977</v>
      </c>
      <c r="F795" s="1" t="s">
        <v>851</v>
      </c>
      <c r="G795" s="10">
        <v>1</v>
      </c>
      <c r="H795" s="12">
        <v>3533.05</v>
      </c>
      <c r="I795" s="10">
        <v>0</v>
      </c>
      <c r="J795" s="1" t="s">
        <v>852</v>
      </c>
      <c r="K795" s="12">
        <v>0</v>
      </c>
      <c r="L795" s="12">
        <v>4376.68</v>
      </c>
      <c r="M795" s="12">
        <v>0</v>
      </c>
      <c r="N795" s="12">
        <v>0</v>
      </c>
      <c r="O795" s="12">
        <v>0</v>
      </c>
    </row>
    <row r="796" spans="1:15" ht="12.75" customHeight="1">
      <c r="A796" s="1" t="s">
        <v>818</v>
      </c>
      <c r="B796" s="1" t="s">
        <v>1760</v>
      </c>
      <c r="C796" s="1" t="s">
        <v>854</v>
      </c>
      <c r="D796" s="10">
        <v>0</v>
      </c>
      <c r="E796" s="11">
        <v>45446</v>
      </c>
      <c r="F796" s="1" t="s">
        <v>893</v>
      </c>
      <c r="G796" s="10">
        <v>1</v>
      </c>
      <c r="H796" s="12">
        <v>3533.05</v>
      </c>
      <c r="I796" s="10">
        <v>0</v>
      </c>
      <c r="J796" s="1" t="s">
        <v>852</v>
      </c>
      <c r="K796" s="12">
        <v>0</v>
      </c>
      <c r="L796" s="12">
        <v>2487.2199999999998</v>
      </c>
      <c r="M796" s="12">
        <v>0</v>
      </c>
      <c r="N796" s="12">
        <v>0</v>
      </c>
      <c r="O796" s="12">
        <v>0</v>
      </c>
    </row>
    <row r="797" spans="1:15" ht="12.75" customHeight="1">
      <c r="A797" s="1" t="s">
        <v>819</v>
      </c>
      <c r="B797" s="1" t="s">
        <v>1761</v>
      </c>
      <c r="C797" s="1" t="s">
        <v>861</v>
      </c>
      <c r="D797" s="10">
        <v>0</v>
      </c>
      <c r="E797" s="11">
        <v>44531</v>
      </c>
      <c r="F797" s="1" t="s">
        <v>851</v>
      </c>
      <c r="G797" s="10">
        <v>1</v>
      </c>
      <c r="H797" s="12">
        <v>3533.05</v>
      </c>
      <c r="I797" s="10">
        <v>0</v>
      </c>
      <c r="J797" s="1" t="s">
        <v>852</v>
      </c>
      <c r="K797" s="12">
        <v>0</v>
      </c>
      <c r="L797" s="12">
        <v>4995.84</v>
      </c>
      <c r="M797" s="12">
        <v>0</v>
      </c>
      <c r="N797" s="12">
        <v>0</v>
      </c>
      <c r="O797" s="12">
        <v>0</v>
      </c>
    </row>
    <row r="798" spans="1:15" ht="12.75" customHeight="1">
      <c r="A798" s="1" t="s">
        <v>820</v>
      </c>
      <c r="B798" s="1" t="s">
        <v>1762</v>
      </c>
      <c r="C798" s="1" t="s">
        <v>854</v>
      </c>
      <c r="D798" s="10">
        <v>1</v>
      </c>
      <c r="E798" s="11">
        <v>45509</v>
      </c>
      <c r="F798" s="1" t="s">
        <v>851</v>
      </c>
      <c r="G798" s="10">
        <v>1</v>
      </c>
      <c r="H798" s="12">
        <v>3533.05</v>
      </c>
      <c r="I798" s="10">
        <v>0</v>
      </c>
      <c r="J798" s="1" t="s">
        <v>852</v>
      </c>
      <c r="K798" s="12">
        <v>0</v>
      </c>
      <c r="L798" s="12">
        <v>1748.3</v>
      </c>
      <c r="M798" s="12">
        <v>0</v>
      </c>
      <c r="N798" s="12">
        <v>0</v>
      </c>
      <c r="O798" s="12">
        <v>0</v>
      </c>
    </row>
    <row r="799" spans="1:15" ht="12.75" customHeight="1">
      <c r="A799" s="1" t="s">
        <v>821</v>
      </c>
      <c r="B799" s="1" t="s">
        <v>1763</v>
      </c>
      <c r="C799" s="1" t="s">
        <v>863</v>
      </c>
      <c r="D799" s="10">
        <v>3</v>
      </c>
      <c r="E799" s="11">
        <v>45293</v>
      </c>
      <c r="F799" s="1" t="s">
        <v>851</v>
      </c>
      <c r="G799" s="10">
        <v>1</v>
      </c>
      <c r="H799" s="12">
        <v>2720.45</v>
      </c>
      <c r="I799" s="10">
        <v>0</v>
      </c>
      <c r="J799" s="1" t="s">
        <v>852</v>
      </c>
      <c r="K799" s="12">
        <v>0</v>
      </c>
      <c r="L799" s="12">
        <v>4083.34</v>
      </c>
      <c r="M799" s="12">
        <v>0</v>
      </c>
      <c r="N799" s="12">
        <v>0</v>
      </c>
      <c r="O799" s="12">
        <v>0</v>
      </c>
    </row>
    <row r="800" spans="1:15" ht="12.75" customHeight="1">
      <c r="A800" s="1" t="s">
        <v>822</v>
      </c>
      <c r="B800" s="1" t="s">
        <v>1764</v>
      </c>
      <c r="C800" s="1" t="s">
        <v>866</v>
      </c>
      <c r="D800" s="10">
        <v>1</v>
      </c>
      <c r="E800" s="11">
        <v>44907</v>
      </c>
      <c r="F800" s="1" t="s">
        <v>851</v>
      </c>
      <c r="G800" s="10">
        <v>1</v>
      </c>
      <c r="H800" s="12">
        <v>2720.45</v>
      </c>
      <c r="I800" s="10">
        <v>0</v>
      </c>
      <c r="J800" s="1" t="s">
        <v>852</v>
      </c>
      <c r="K800" s="12">
        <v>0</v>
      </c>
      <c r="L800" s="12">
        <v>3759.85</v>
      </c>
      <c r="M800" s="12">
        <v>0</v>
      </c>
      <c r="N800" s="12">
        <v>0</v>
      </c>
      <c r="O800" s="12">
        <v>0</v>
      </c>
    </row>
    <row r="801" spans="1:15" ht="12.75" customHeight="1">
      <c r="A801" s="1" t="s">
        <v>823</v>
      </c>
      <c r="B801" s="1" t="s">
        <v>1765</v>
      </c>
      <c r="C801" s="1" t="s">
        <v>863</v>
      </c>
      <c r="D801" s="10">
        <v>2</v>
      </c>
      <c r="E801" s="11">
        <v>45293</v>
      </c>
      <c r="F801" s="1" t="s">
        <v>851</v>
      </c>
      <c r="G801" s="10">
        <v>1</v>
      </c>
      <c r="H801" s="12">
        <v>2720.45</v>
      </c>
      <c r="I801" s="10">
        <v>0</v>
      </c>
      <c r="J801" s="1" t="s">
        <v>852</v>
      </c>
      <c r="K801" s="12">
        <v>0</v>
      </c>
      <c r="L801" s="12">
        <v>4245.29</v>
      </c>
      <c r="M801" s="12">
        <v>0</v>
      </c>
      <c r="N801" s="12">
        <v>0</v>
      </c>
      <c r="O801" s="12">
        <v>0</v>
      </c>
    </row>
    <row r="802" spans="1:15" ht="12.75" customHeight="1">
      <c r="A802" s="1" t="s">
        <v>824</v>
      </c>
      <c r="B802" s="1" t="s">
        <v>1766</v>
      </c>
      <c r="C802" s="1" t="s">
        <v>1076</v>
      </c>
      <c r="D802" s="10">
        <v>0</v>
      </c>
      <c r="E802" s="11">
        <v>45617</v>
      </c>
      <c r="F802" s="1" t="s">
        <v>851</v>
      </c>
      <c r="G802" s="10">
        <v>1</v>
      </c>
      <c r="H802" s="12">
        <v>1809.49</v>
      </c>
      <c r="I802" s="10">
        <v>0</v>
      </c>
      <c r="J802" s="1" t="s">
        <v>852</v>
      </c>
      <c r="K802" s="12">
        <v>0</v>
      </c>
      <c r="L802" s="12">
        <v>184.99</v>
      </c>
      <c r="M802" s="12">
        <v>0</v>
      </c>
      <c r="N802" s="12">
        <v>0</v>
      </c>
      <c r="O802" s="12">
        <v>0</v>
      </c>
    </row>
    <row r="803" spans="1:15" ht="12.75" customHeight="1">
      <c r="A803" s="1" t="s">
        <v>825</v>
      </c>
      <c r="B803" s="1" t="s">
        <v>1767</v>
      </c>
      <c r="C803" s="1" t="s">
        <v>927</v>
      </c>
      <c r="D803" s="10">
        <v>0</v>
      </c>
      <c r="E803" s="11">
        <v>44594</v>
      </c>
      <c r="F803" s="1" t="s">
        <v>851</v>
      </c>
      <c r="G803" s="10">
        <v>1</v>
      </c>
      <c r="H803" s="12">
        <v>8708.5400000000009</v>
      </c>
      <c r="I803" s="10">
        <v>0</v>
      </c>
      <c r="J803" s="1" t="s">
        <v>852</v>
      </c>
      <c r="K803" s="12">
        <v>0</v>
      </c>
      <c r="L803" s="12">
        <v>11833.74</v>
      </c>
      <c r="M803" s="12">
        <v>0</v>
      </c>
      <c r="N803" s="12">
        <v>0</v>
      </c>
      <c r="O803" s="12">
        <v>0</v>
      </c>
    </row>
    <row r="804" spans="1:15" ht="12.75" customHeight="1">
      <c r="A804" s="1" t="s">
        <v>826</v>
      </c>
      <c r="B804" s="1" t="s">
        <v>1768</v>
      </c>
      <c r="C804" s="1" t="s">
        <v>863</v>
      </c>
      <c r="D804" s="10">
        <v>1</v>
      </c>
      <c r="E804" s="11">
        <v>45306</v>
      </c>
      <c r="F804" s="1" t="s">
        <v>851</v>
      </c>
      <c r="G804" s="10">
        <v>1</v>
      </c>
      <c r="H804" s="12">
        <v>2720.45</v>
      </c>
      <c r="I804" s="10">
        <v>0</v>
      </c>
      <c r="J804" s="1" t="s">
        <v>852</v>
      </c>
      <c r="K804" s="12">
        <v>0</v>
      </c>
      <c r="L804" s="12">
        <v>4548.3900000000003</v>
      </c>
      <c r="M804" s="12">
        <v>0</v>
      </c>
      <c r="N804" s="12">
        <v>0</v>
      </c>
      <c r="O804" s="12">
        <v>0</v>
      </c>
    </row>
    <row r="805" spans="1:15" ht="12.75" customHeight="1">
      <c r="A805" s="1" t="s">
        <v>827</v>
      </c>
      <c r="B805" s="1" t="s">
        <v>1769</v>
      </c>
      <c r="C805" s="1" t="s">
        <v>1212</v>
      </c>
      <c r="D805" s="10">
        <v>0</v>
      </c>
      <c r="E805" s="11">
        <v>44532</v>
      </c>
      <c r="F805" s="1" t="s">
        <v>851</v>
      </c>
      <c r="G805" s="10">
        <v>1</v>
      </c>
      <c r="H805" s="12">
        <v>1683.16</v>
      </c>
      <c r="I805" s="10">
        <v>0</v>
      </c>
      <c r="J805" s="1" t="s">
        <v>852</v>
      </c>
      <c r="K805" s="12">
        <v>0</v>
      </c>
      <c r="L805" s="12">
        <v>2135.65</v>
      </c>
      <c r="M805" s="12">
        <v>0</v>
      </c>
      <c r="N805" s="12">
        <v>0</v>
      </c>
      <c r="O805" s="12">
        <v>0</v>
      </c>
    </row>
    <row r="806" spans="1:15" ht="12.75" customHeight="1">
      <c r="A806" s="1" t="s">
        <v>828</v>
      </c>
      <c r="B806" s="1" t="s">
        <v>1770</v>
      </c>
      <c r="C806" s="1" t="s">
        <v>870</v>
      </c>
      <c r="D806" s="10">
        <v>0</v>
      </c>
      <c r="E806" s="11">
        <v>45026</v>
      </c>
      <c r="F806" s="1" t="s">
        <v>851</v>
      </c>
      <c r="G806" s="10">
        <v>1</v>
      </c>
      <c r="H806" s="12">
        <v>4198.96</v>
      </c>
      <c r="I806" s="10">
        <v>0</v>
      </c>
      <c r="J806" s="1" t="s">
        <v>852</v>
      </c>
      <c r="K806" s="12">
        <v>0</v>
      </c>
      <c r="L806" s="12">
        <v>4602.59</v>
      </c>
      <c r="M806" s="12">
        <v>0</v>
      </c>
      <c r="N806" s="12">
        <v>0</v>
      </c>
      <c r="O806" s="12">
        <v>0</v>
      </c>
    </row>
    <row r="807" spans="1:15" ht="12.75" customHeight="1">
      <c r="A807" s="1" t="s">
        <v>829</v>
      </c>
      <c r="B807" s="1" t="s">
        <v>1771</v>
      </c>
      <c r="C807" s="1" t="s">
        <v>866</v>
      </c>
      <c r="D807" s="10">
        <v>0</v>
      </c>
      <c r="E807" s="11">
        <v>44732</v>
      </c>
      <c r="F807" s="1" t="s">
        <v>932</v>
      </c>
      <c r="G807" s="10">
        <v>1</v>
      </c>
      <c r="H807" s="12">
        <v>2720.45</v>
      </c>
      <c r="I807" s="10">
        <v>0</v>
      </c>
      <c r="J807" s="1" t="s">
        <v>852</v>
      </c>
      <c r="K807" s="12">
        <v>0</v>
      </c>
      <c r="L807" s="12">
        <v>0</v>
      </c>
      <c r="M807" s="12">
        <v>0</v>
      </c>
      <c r="N807" s="12">
        <v>0</v>
      </c>
      <c r="O807" s="12">
        <v>0</v>
      </c>
    </row>
    <row r="808" spans="1:15" ht="12.75" customHeight="1">
      <c r="A808" s="1" t="s">
        <v>830</v>
      </c>
      <c r="B808" s="1" t="s">
        <v>1772</v>
      </c>
      <c r="C808" s="1" t="s">
        <v>1076</v>
      </c>
      <c r="D808" s="10">
        <v>0</v>
      </c>
      <c r="E808" s="11">
        <v>45546</v>
      </c>
      <c r="F808" s="1" t="s">
        <v>851</v>
      </c>
      <c r="G808" s="10">
        <v>1</v>
      </c>
      <c r="H808" s="12">
        <v>1972.34</v>
      </c>
      <c r="I808" s="10">
        <v>0</v>
      </c>
      <c r="J808" s="1" t="s">
        <v>852</v>
      </c>
      <c r="K808" s="12">
        <v>0</v>
      </c>
      <c r="L808" s="12">
        <v>904.01</v>
      </c>
      <c r="M808" s="12">
        <v>0</v>
      </c>
      <c r="N808" s="12">
        <v>0</v>
      </c>
      <c r="O808" s="12">
        <v>0</v>
      </c>
    </row>
    <row r="809" spans="1:15" ht="12.75" customHeight="1">
      <c r="A809" s="1" t="s">
        <v>831</v>
      </c>
      <c r="B809" s="1" t="s">
        <v>1773</v>
      </c>
      <c r="C809" s="1" t="s">
        <v>916</v>
      </c>
      <c r="D809" s="10">
        <v>0</v>
      </c>
      <c r="E809" s="11">
        <v>45628</v>
      </c>
      <c r="F809" s="1" t="s">
        <v>851</v>
      </c>
      <c r="G809" s="10">
        <v>1</v>
      </c>
      <c r="H809" s="12">
        <v>1895</v>
      </c>
      <c r="I809" s="10">
        <v>0</v>
      </c>
      <c r="J809" s="1" t="s">
        <v>852</v>
      </c>
      <c r="K809" s="12">
        <v>0</v>
      </c>
      <c r="L809" s="12">
        <v>192.6</v>
      </c>
      <c r="M809" s="12">
        <v>0</v>
      </c>
      <c r="N809" s="12">
        <v>0</v>
      </c>
      <c r="O809" s="12">
        <v>0</v>
      </c>
    </row>
    <row r="810" spans="1:15" ht="12.75" customHeight="1">
      <c r="A810" s="1" t="s">
        <v>832</v>
      </c>
      <c r="B810" s="1" t="s">
        <v>1774</v>
      </c>
      <c r="C810" s="1" t="s">
        <v>1775</v>
      </c>
      <c r="D810" s="10">
        <v>0</v>
      </c>
      <c r="E810" s="11">
        <v>45048</v>
      </c>
      <c r="F810" s="1" t="s">
        <v>851</v>
      </c>
      <c r="G810" s="10">
        <v>1</v>
      </c>
      <c r="H810" s="12">
        <v>3277.53</v>
      </c>
      <c r="I810" s="10">
        <v>0</v>
      </c>
      <c r="J810" s="1" t="s">
        <v>852</v>
      </c>
      <c r="K810" s="12">
        <v>0</v>
      </c>
      <c r="L810" s="12">
        <v>3785.82</v>
      </c>
      <c r="M810" s="12">
        <v>0</v>
      </c>
      <c r="N810" s="12">
        <v>0</v>
      </c>
      <c r="O810" s="12">
        <v>0</v>
      </c>
    </row>
    <row r="811" spans="1:15" ht="12.75" customHeight="1">
      <c r="A811" s="1" t="s">
        <v>833</v>
      </c>
      <c r="B811" s="1" t="s">
        <v>1776</v>
      </c>
      <c r="C811" s="1" t="s">
        <v>866</v>
      </c>
      <c r="D811" s="10">
        <v>0</v>
      </c>
      <c r="E811" s="11">
        <v>44594</v>
      </c>
      <c r="F811" s="1" t="s">
        <v>1137</v>
      </c>
      <c r="G811" s="10">
        <v>1</v>
      </c>
      <c r="H811" s="12">
        <v>2720.45</v>
      </c>
      <c r="I811" s="10">
        <v>0</v>
      </c>
      <c r="J811" s="1" t="s">
        <v>852</v>
      </c>
      <c r="K811" s="12">
        <v>0</v>
      </c>
      <c r="L811" s="12">
        <v>0</v>
      </c>
      <c r="M811" s="12">
        <v>0</v>
      </c>
      <c r="N811" s="12">
        <v>0</v>
      </c>
      <c r="O811" s="12">
        <v>0</v>
      </c>
    </row>
    <row r="812" spans="1:15" ht="12.75" customHeight="1">
      <c r="A812" s="1" t="s">
        <v>834</v>
      </c>
      <c r="B812" s="1" t="s">
        <v>1777</v>
      </c>
      <c r="C812" s="1" t="s">
        <v>919</v>
      </c>
      <c r="D812" s="10">
        <v>0</v>
      </c>
      <c r="E812" s="11">
        <v>45607</v>
      </c>
      <c r="F812" s="1" t="s">
        <v>851</v>
      </c>
      <c r="G812" s="10">
        <v>1</v>
      </c>
      <c r="H812" s="12">
        <v>995.98</v>
      </c>
      <c r="I812" s="10">
        <v>0</v>
      </c>
      <c r="J812" s="1" t="s">
        <v>852</v>
      </c>
      <c r="K812" s="12">
        <v>0</v>
      </c>
      <c r="L812" s="12">
        <v>225.37</v>
      </c>
      <c r="M812" s="12">
        <v>0</v>
      </c>
      <c r="N812" s="12">
        <v>0</v>
      </c>
      <c r="O812" s="12">
        <v>0</v>
      </c>
    </row>
    <row r="813" spans="1:15" ht="12.75" customHeight="1">
      <c r="A813" s="1" t="s">
        <v>835</v>
      </c>
      <c r="B813" s="1" t="s">
        <v>1778</v>
      </c>
      <c r="C813" s="1" t="s">
        <v>866</v>
      </c>
      <c r="D813" s="10">
        <v>2</v>
      </c>
      <c r="E813" s="11">
        <v>44715</v>
      </c>
      <c r="F813" s="1" t="s">
        <v>880</v>
      </c>
      <c r="G813" s="10">
        <v>1</v>
      </c>
      <c r="H813" s="12">
        <v>2720.45</v>
      </c>
      <c r="I813" s="10">
        <v>0</v>
      </c>
      <c r="J813" s="1" t="s">
        <v>852</v>
      </c>
      <c r="K813" s="12">
        <v>0</v>
      </c>
      <c r="L813" s="12">
        <v>4876.54</v>
      </c>
      <c r="M813" s="12">
        <v>0</v>
      </c>
      <c r="N813" s="12">
        <v>0</v>
      </c>
      <c r="O813" s="12">
        <v>0</v>
      </c>
    </row>
    <row r="814" spans="1:15" ht="12.75" customHeight="1">
      <c r="A814" s="1" t="s">
        <v>836</v>
      </c>
      <c r="B814" s="1" t="s">
        <v>1779</v>
      </c>
      <c r="C814" s="1" t="s">
        <v>870</v>
      </c>
      <c r="D814" s="10">
        <v>0</v>
      </c>
      <c r="E814" s="11">
        <v>44598</v>
      </c>
      <c r="F814" s="1" t="s">
        <v>851</v>
      </c>
      <c r="G814" s="10">
        <v>1</v>
      </c>
      <c r="H814" s="12">
        <v>4198.96</v>
      </c>
      <c r="I814" s="10">
        <v>0</v>
      </c>
      <c r="J814" s="1" t="s">
        <v>852</v>
      </c>
      <c r="K814" s="12">
        <v>0</v>
      </c>
      <c r="L814" s="12">
        <v>5006.22</v>
      </c>
      <c r="M814" s="12">
        <v>0</v>
      </c>
      <c r="N814" s="12">
        <v>0</v>
      </c>
      <c r="O814" s="12">
        <v>0</v>
      </c>
    </row>
    <row r="815" spans="1:15" ht="12.75" customHeight="1">
      <c r="A815" s="1" t="s">
        <v>837</v>
      </c>
      <c r="B815" s="1" t="s">
        <v>1780</v>
      </c>
      <c r="C815" s="1" t="s">
        <v>866</v>
      </c>
      <c r="D815" s="10">
        <v>0</v>
      </c>
      <c r="E815" s="11">
        <v>45026</v>
      </c>
      <c r="F815" s="1" t="s">
        <v>851</v>
      </c>
      <c r="G815" s="10">
        <v>1</v>
      </c>
      <c r="H815" s="12">
        <v>2720.45</v>
      </c>
      <c r="I815" s="10">
        <v>0</v>
      </c>
      <c r="J815" s="1" t="s">
        <v>852</v>
      </c>
      <c r="K815" s="12">
        <v>0</v>
      </c>
      <c r="L815" s="12">
        <v>4341.32</v>
      </c>
      <c r="M815" s="12">
        <v>0</v>
      </c>
      <c r="N815" s="12">
        <v>0</v>
      </c>
      <c r="O815" s="12">
        <v>0</v>
      </c>
    </row>
  </sheetData>
  <autoFilter ref="A1:J813" xr:uid="{A6B50EA6-371D-4768-939A-74C18BEDEE3A}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4659C-A3F1-40E5-B1F1-688F9F7C7905}">
  <dimension ref="A1:J1631"/>
  <sheetViews>
    <sheetView topLeftCell="B46" workbookViewId="0">
      <selection activeCell="J60" sqref="J60"/>
    </sheetView>
  </sheetViews>
  <sheetFormatPr defaultColWidth="11.42578125" defaultRowHeight="15"/>
  <cols>
    <col min="1" max="1" width="52.28515625" style="1" customWidth="1"/>
    <col min="2" max="2" width="12" style="1" customWidth="1"/>
    <col min="3" max="3" width="28.42578125" style="1" customWidth="1"/>
    <col min="4" max="4" width="12.5703125" style="1" customWidth="1"/>
    <col min="5" max="5" width="15.85546875" style="1" customWidth="1"/>
    <col min="6" max="6" width="9.140625" style="1" customWidth="1"/>
    <col min="7" max="7" width="28.5703125" style="1" customWidth="1"/>
    <col min="8" max="8" width="9.28515625" style="1" customWidth="1"/>
    <col min="9" max="242" width="11.42578125" style="1"/>
    <col min="243" max="243" width="43.7109375" style="1" customWidth="1"/>
    <col min="244" max="244" width="11.5703125" style="1" customWidth="1"/>
    <col min="245" max="245" width="6" style="1" customWidth="1"/>
    <col min="246" max="246" width="13.85546875" style="1" customWidth="1"/>
    <col min="247" max="247" width="5.85546875" style="1" customWidth="1"/>
    <col min="248" max="248" width="6.7109375" style="1" customWidth="1"/>
    <col min="249" max="249" width="7.42578125" style="1" customWidth="1"/>
    <col min="250" max="250" width="52.28515625" style="1" customWidth="1"/>
    <col min="251" max="251" width="12" style="1" customWidth="1"/>
    <col min="252" max="252" width="28.42578125" style="1" customWidth="1"/>
    <col min="253" max="253" width="7.5703125" style="1" customWidth="1"/>
    <col min="254" max="254" width="10.140625" style="1" customWidth="1"/>
    <col min="255" max="255" width="30.7109375" style="1" customWidth="1"/>
    <col min="256" max="256" width="11" style="1" customWidth="1"/>
    <col min="257" max="257" width="9.140625" style="1" customWidth="1"/>
    <col min="258" max="258" width="7.42578125" style="1" customWidth="1"/>
    <col min="259" max="259" width="28.5703125" style="1" customWidth="1"/>
    <col min="260" max="260" width="10.85546875" style="1" customWidth="1"/>
    <col min="261" max="261" width="9.140625" style="1" customWidth="1"/>
    <col min="262" max="262" width="9.28515625" style="1" customWidth="1"/>
    <col min="263" max="264" width="9.140625" style="1" customWidth="1"/>
    <col min="265" max="498" width="11.42578125" style="1"/>
    <col min="499" max="499" width="43.7109375" style="1" customWidth="1"/>
    <col min="500" max="500" width="11.5703125" style="1" customWidth="1"/>
    <col min="501" max="501" width="6" style="1" customWidth="1"/>
    <col min="502" max="502" width="13.85546875" style="1" customWidth="1"/>
    <col min="503" max="503" width="5.85546875" style="1" customWidth="1"/>
    <col min="504" max="504" width="6.7109375" style="1" customWidth="1"/>
    <col min="505" max="505" width="7.42578125" style="1" customWidth="1"/>
    <col min="506" max="506" width="52.28515625" style="1" customWidth="1"/>
    <col min="507" max="507" width="12" style="1" customWidth="1"/>
    <col min="508" max="508" width="28.42578125" style="1" customWidth="1"/>
    <col min="509" max="509" width="7.5703125" style="1" customWidth="1"/>
    <col min="510" max="510" width="10.140625" style="1" customWidth="1"/>
    <col min="511" max="511" width="30.7109375" style="1" customWidth="1"/>
    <col min="512" max="512" width="11" style="1" customWidth="1"/>
    <col min="513" max="513" width="9.140625" style="1" customWidth="1"/>
    <col min="514" max="514" width="7.42578125" style="1" customWidth="1"/>
    <col min="515" max="515" width="28.5703125" style="1" customWidth="1"/>
    <col min="516" max="516" width="10.85546875" style="1" customWidth="1"/>
    <col min="517" max="517" width="9.140625" style="1" customWidth="1"/>
    <col min="518" max="518" width="9.28515625" style="1" customWidth="1"/>
    <col min="519" max="520" width="9.140625" style="1" customWidth="1"/>
    <col min="521" max="754" width="11.42578125" style="1"/>
    <col min="755" max="755" width="43.7109375" style="1" customWidth="1"/>
    <col min="756" max="756" width="11.5703125" style="1" customWidth="1"/>
    <col min="757" max="757" width="6" style="1" customWidth="1"/>
    <col min="758" max="758" width="13.85546875" style="1" customWidth="1"/>
    <col min="759" max="759" width="5.85546875" style="1" customWidth="1"/>
    <col min="760" max="760" width="6.7109375" style="1" customWidth="1"/>
    <col min="761" max="761" width="7.42578125" style="1" customWidth="1"/>
    <col min="762" max="762" width="52.28515625" style="1" customWidth="1"/>
    <col min="763" max="763" width="12" style="1" customWidth="1"/>
    <col min="764" max="764" width="28.42578125" style="1" customWidth="1"/>
    <col min="765" max="765" width="7.5703125" style="1" customWidth="1"/>
    <col min="766" max="766" width="10.140625" style="1" customWidth="1"/>
    <col min="767" max="767" width="30.7109375" style="1" customWidth="1"/>
    <col min="768" max="768" width="11" style="1" customWidth="1"/>
    <col min="769" max="769" width="9.140625" style="1" customWidth="1"/>
    <col min="770" max="770" width="7.42578125" style="1" customWidth="1"/>
    <col min="771" max="771" width="28.5703125" style="1" customWidth="1"/>
    <col min="772" max="772" width="10.85546875" style="1" customWidth="1"/>
    <col min="773" max="773" width="9.140625" style="1" customWidth="1"/>
    <col min="774" max="774" width="9.28515625" style="1" customWidth="1"/>
    <col min="775" max="776" width="9.140625" style="1" customWidth="1"/>
    <col min="777" max="1010" width="11.42578125" style="1"/>
    <col min="1011" max="1011" width="43.7109375" style="1" customWidth="1"/>
    <col min="1012" max="1012" width="11.5703125" style="1" customWidth="1"/>
    <col min="1013" max="1013" width="6" style="1" customWidth="1"/>
    <col min="1014" max="1014" width="13.85546875" style="1" customWidth="1"/>
    <col min="1015" max="1015" width="5.85546875" style="1" customWidth="1"/>
    <col min="1016" max="1016" width="6.7109375" style="1" customWidth="1"/>
    <col min="1017" max="1017" width="7.42578125" style="1" customWidth="1"/>
    <col min="1018" max="1018" width="52.28515625" style="1" customWidth="1"/>
    <col min="1019" max="1019" width="12" style="1" customWidth="1"/>
    <col min="1020" max="1020" width="28.42578125" style="1" customWidth="1"/>
    <col min="1021" max="1021" width="7.5703125" style="1" customWidth="1"/>
    <col min="1022" max="1022" width="10.140625" style="1" customWidth="1"/>
    <col min="1023" max="1023" width="30.7109375" style="1" customWidth="1"/>
    <col min="1024" max="1024" width="11" style="1" customWidth="1"/>
    <col min="1025" max="1025" width="9.140625" style="1" customWidth="1"/>
    <col min="1026" max="1026" width="7.42578125" style="1" customWidth="1"/>
    <col min="1027" max="1027" width="28.5703125" style="1" customWidth="1"/>
    <col min="1028" max="1028" width="10.85546875" style="1" customWidth="1"/>
    <col min="1029" max="1029" width="9.140625" style="1" customWidth="1"/>
    <col min="1030" max="1030" width="9.28515625" style="1" customWidth="1"/>
    <col min="1031" max="1032" width="9.140625" style="1" customWidth="1"/>
    <col min="1033" max="1266" width="11.42578125" style="1"/>
    <col min="1267" max="1267" width="43.7109375" style="1" customWidth="1"/>
    <col min="1268" max="1268" width="11.5703125" style="1" customWidth="1"/>
    <col min="1269" max="1269" width="6" style="1" customWidth="1"/>
    <col min="1270" max="1270" width="13.85546875" style="1" customWidth="1"/>
    <col min="1271" max="1271" width="5.85546875" style="1" customWidth="1"/>
    <col min="1272" max="1272" width="6.7109375" style="1" customWidth="1"/>
    <col min="1273" max="1273" width="7.42578125" style="1" customWidth="1"/>
    <col min="1274" max="1274" width="52.28515625" style="1" customWidth="1"/>
    <col min="1275" max="1275" width="12" style="1" customWidth="1"/>
    <col min="1276" max="1276" width="28.42578125" style="1" customWidth="1"/>
    <col min="1277" max="1277" width="7.5703125" style="1" customWidth="1"/>
    <col min="1278" max="1278" width="10.140625" style="1" customWidth="1"/>
    <col min="1279" max="1279" width="30.7109375" style="1" customWidth="1"/>
    <col min="1280" max="1280" width="11" style="1" customWidth="1"/>
    <col min="1281" max="1281" width="9.140625" style="1" customWidth="1"/>
    <col min="1282" max="1282" width="7.42578125" style="1" customWidth="1"/>
    <col min="1283" max="1283" width="28.5703125" style="1" customWidth="1"/>
    <col min="1284" max="1284" width="10.85546875" style="1" customWidth="1"/>
    <col min="1285" max="1285" width="9.140625" style="1" customWidth="1"/>
    <col min="1286" max="1286" width="9.28515625" style="1" customWidth="1"/>
    <col min="1287" max="1288" width="9.140625" style="1" customWidth="1"/>
    <col min="1289" max="1522" width="11.42578125" style="1"/>
    <col min="1523" max="1523" width="43.7109375" style="1" customWidth="1"/>
    <col min="1524" max="1524" width="11.5703125" style="1" customWidth="1"/>
    <col min="1525" max="1525" width="6" style="1" customWidth="1"/>
    <col min="1526" max="1526" width="13.85546875" style="1" customWidth="1"/>
    <col min="1527" max="1527" width="5.85546875" style="1" customWidth="1"/>
    <col min="1528" max="1528" width="6.7109375" style="1" customWidth="1"/>
    <col min="1529" max="1529" width="7.42578125" style="1" customWidth="1"/>
    <col min="1530" max="1530" width="52.28515625" style="1" customWidth="1"/>
    <col min="1531" max="1531" width="12" style="1" customWidth="1"/>
    <col min="1532" max="1532" width="28.42578125" style="1" customWidth="1"/>
    <col min="1533" max="1533" width="7.5703125" style="1" customWidth="1"/>
    <col min="1534" max="1534" width="10.140625" style="1" customWidth="1"/>
    <col min="1535" max="1535" width="30.7109375" style="1" customWidth="1"/>
    <col min="1536" max="1536" width="11" style="1" customWidth="1"/>
    <col min="1537" max="1537" width="9.140625" style="1" customWidth="1"/>
    <col min="1538" max="1538" width="7.42578125" style="1" customWidth="1"/>
    <col min="1539" max="1539" width="28.5703125" style="1" customWidth="1"/>
    <col min="1540" max="1540" width="10.85546875" style="1" customWidth="1"/>
    <col min="1541" max="1541" width="9.140625" style="1" customWidth="1"/>
    <col min="1542" max="1542" width="9.28515625" style="1" customWidth="1"/>
    <col min="1543" max="1544" width="9.140625" style="1" customWidth="1"/>
    <col min="1545" max="1778" width="11.42578125" style="1"/>
    <col min="1779" max="1779" width="43.7109375" style="1" customWidth="1"/>
    <col min="1780" max="1780" width="11.5703125" style="1" customWidth="1"/>
    <col min="1781" max="1781" width="6" style="1" customWidth="1"/>
    <col min="1782" max="1782" width="13.85546875" style="1" customWidth="1"/>
    <col min="1783" max="1783" width="5.85546875" style="1" customWidth="1"/>
    <col min="1784" max="1784" width="6.7109375" style="1" customWidth="1"/>
    <col min="1785" max="1785" width="7.42578125" style="1" customWidth="1"/>
    <col min="1786" max="1786" width="52.28515625" style="1" customWidth="1"/>
    <col min="1787" max="1787" width="12" style="1" customWidth="1"/>
    <col min="1788" max="1788" width="28.42578125" style="1" customWidth="1"/>
    <col min="1789" max="1789" width="7.5703125" style="1" customWidth="1"/>
    <col min="1790" max="1790" width="10.140625" style="1" customWidth="1"/>
    <col min="1791" max="1791" width="30.7109375" style="1" customWidth="1"/>
    <col min="1792" max="1792" width="11" style="1" customWidth="1"/>
    <col min="1793" max="1793" width="9.140625" style="1" customWidth="1"/>
    <col min="1794" max="1794" width="7.42578125" style="1" customWidth="1"/>
    <col min="1795" max="1795" width="28.5703125" style="1" customWidth="1"/>
    <col min="1796" max="1796" width="10.85546875" style="1" customWidth="1"/>
    <col min="1797" max="1797" width="9.140625" style="1" customWidth="1"/>
    <col min="1798" max="1798" width="9.28515625" style="1" customWidth="1"/>
    <col min="1799" max="1800" width="9.140625" style="1" customWidth="1"/>
    <col min="1801" max="2034" width="11.42578125" style="1"/>
    <col min="2035" max="2035" width="43.7109375" style="1" customWidth="1"/>
    <col min="2036" max="2036" width="11.5703125" style="1" customWidth="1"/>
    <col min="2037" max="2037" width="6" style="1" customWidth="1"/>
    <col min="2038" max="2038" width="13.85546875" style="1" customWidth="1"/>
    <col min="2039" max="2039" width="5.85546875" style="1" customWidth="1"/>
    <col min="2040" max="2040" width="6.7109375" style="1" customWidth="1"/>
    <col min="2041" max="2041" width="7.42578125" style="1" customWidth="1"/>
    <col min="2042" max="2042" width="52.28515625" style="1" customWidth="1"/>
    <col min="2043" max="2043" width="12" style="1" customWidth="1"/>
    <col min="2044" max="2044" width="28.42578125" style="1" customWidth="1"/>
    <col min="2045" max="2045" width="7.5703125" style="1" customWidth="1"/>
    <col min="2046" max="2046" width="10.140625" style="1" customWidth="1"/>
    <col min="2047" max="2047" width="30.7109375" style="1" customWidth="1"/>
    <col min="2048" max="2048" width="11" style="1" customWidth="1"/>
    <col min="2049" max="2049" width="9.140625" style="1" customWidth="1"/>
    <col min="2050" max="2050" width="7.42578125" style="1" customWidth="1"/>
    <col min="2051" max="2051" width="28.5703125" style="1" customWidth="1"/>
    <col min="2052" max="2052" width="10.85546875" style="1" customWidth="1"/>
    <col min="2053" max="2053" width="9.140625" style="1" customWidth="1"/>
    <col min="2054" max="2054" width="9.28515625" style="1" customWidth="1"/>
    <col min="2055" max="2056" width="9.140625" style="1" customWidth="1"/>
    <col min="2057" max="2290" width="11.42578125" style="1"/>
    <col min="2291" max="2291" width="43.7109375" style="1" customWidth="1"/>
    <col min="2292" max="2292" width="11.5703125" style="1" customWidth="1"/>
    <col min="2293" max="2293" width="6" style="1" customWidth="1"/>
    <col min="2294" max="2294" width="13.85546875" style="1" customWidth="1"/>
    <col min="2295" max="2295" width="5.85546875" style="1" customWidth="1"/>
    <col min="2296" max="2296" width="6.7109375" style="1" customWidth="1"/>
    <col min="2297" max="2297" width="7.42578125" style="1" customWidth="1"/>
    <col min="2298" max="2298" width="52.28515625" style="1" customWidth="1"/>
    <col min="2299" max="2299" width="12" style="1" customWidth="1"/>
    <col min="2300" max="2300" width="28.42578125" style="1" customWidth="1"/>
    <col min="2301" max="2301" width="7.5703125" style="1" customWidth="1"/>
    <col min="2302" max="2302" width="10.140625" style="1" customWidth="1"/>
    <col min="2303" max="2303" width="30.7109375" style="1" customWidth="1"/>
    <col min="2304" max="2304" width="11" style="1" customWidth="1"/>
    <col min="2305" max="2305" width="9.140625" style="1" customWidth="1"/>
    <col min="2306" max="2306" width="7.42578125" style="1" customWidth="1"/>
    <col min="2307" max="2307" width="28.5703125" style="1" customWidth="1"/>
    <col min="2308" max="2308" width="10.85546875" style="1" customWidth="1"/>
    <col min="2309" max="2309" width="9.140625" style="1" customWidth="1"/>
    <col min="2310" max="2310" width="9.28515625" style="1" customWidth="1"/>
    <col min="2311" max="2312" width="9.140625" style="1" customWidth="1"/>
    <col min="2313" max="2546" width="11.42578125" style="1"/>
    <col min="2547" max="2547" width="43.7109375" style="1" customWidth="1"/>
    <col min="2548" max="2548" width="11.5703125" style="1" customWidth="1"/>
    <col min="2549" max="2549" width="6" style="1" customWidth="1"/>
    <col min="2550" max="2550" width="13.85546875" style="1" customWidth="1"/>
    <col min="2551" max="2551" width="5.85546875" style="1" customWidth="1"/>
    <col min="2552" max="2552" width="6.7109375" style="1" customWidth="1"/>
    <col min="2553" max="2553" width="7.42578125" style="1" customWidth="1"/>
    <col min="2554" max="2554" width="52.28515625" style="1" customWidth="1"/>
    <col min="2555" max="2555" width="12" style="1" customWidth="1"/>
    <col min="2556" max="2556" width="28.42578125" style="1" customWidth="1"/>
    <col min="2557" max="2557" width="7.5703125" style="1" customWidth="1"/>
    <col min="2558" max="2558" width="10.140625" style="1" customWidth="1"/>
    <col min="2559" max="2559" width="30.7109375" style="1" customWidth="1"/>
    <col min="2560" max="2560" width="11" style="1" customWidth="1"/>
    <col min="2561" max="2561" width="9.140625" style="1" customWidth="1"/>
    <col min="2562" max="2562" width="7.42578125" style="1" customWidth="1"/>
    <col min="2563" max="2563" width="28.5703125" style="1" customWidth="1"/>
    <col min="2564" max="2564" width="10.85546875" style="1" customWidth="1"/>
    <col min="2565" max="2565" width="9.140625" style="1" customWidth="1"/>
    <col min="2566" max="2566" width="9.28515625" style="1" customWidth="1"/>
    <col min="2567" max="2568" width="9.140625" style="1" customWidth="1"/>
    <col min="2569" max="2802" width="11.42578125" style="1"/>
    <col min="2803" max="2803" width="43.7109375" style="1" customWidth="1"/>
    <col min="2804" max="2804" width="11.5703125" style="1" customWidth="1"/>
    <col min="2805" max="2805" width="6" style="1" customWidth="1"/>
    <col min="2806" max="2806" width="13.85546875" style="1" customWidth="1"/>
    <col min="2807" max="2807" width="5.85546875" style="1" customWidth="1"/>
    <col min="2808" max="2808" width="6.7109375" style="1" customWidth="1"/>
    <col min="2809" max="2809" width="7.42578125" style="1" customWidth="1"/>
    <col min="2810" max="2810" width="52.28515625" style="1" customWidth="1"/>
    <col min="2811" max="2811" width="12" style="1" customWidth="1"/>
    <col min="2812" max="2812" width="28.42578125" style="1" customWidth="1"/>
    <col min="2813" max="2813" width="7.5703125" style="1" customWidth="1"/>
    <col min="2814" max="2814" width="10.140625" style="1" customWidth="1"/>
    <col min="2815" max="2815" width="30.7109375" style="1" customWidth="1"/>
    <col min="2816" max="2816" width="11" style="1" customWidth="1"/>
    <col min="2817" max="2817" width="9.140625" style="1" customWidth="1"/>
    <col min="2818" max="2818" width="7.42578125" style="1" customWidth="1"/>
    <col min="2819" max="2819" width="28.5703125" style="1" customWidth="1"/>
    <col min="2820" max="2820" width="10.85546875" style="1" customWidth="1"/>
    <col min="2821" max="2821" width="9.140625" style="1" customWidth="1"/>
    <col min="2822" max="2822" width="9.28515625" style="1" customWidth="1"/>
    <col min="2823" max="2824" width="9.140625" style="1" customWidth="1"/>
    <col min="2825" max="3058" width="11.42578125" style="1"/>
    <col min="3059" max="3059" width="43.7109375" style="1" customWidth="1"/>
    <col min="3060" max="3060" width="11.5703125" style="1" customWidth="1"/>
    <col min="3061" max="3061" width="6" style="1" customWidth="1"/>
    <col min="3062" max="3062" width="13.85546875" style="1" customWidth="1"/>
    <col min="3063" max="3063" width="5.85546875" style="1" customWidth="1"/>
    <col min="3064" max="3064" width="6.7109375" style="1" customWidth="1"/>
    <col min="3065" max="3065" width="7.42578125" style="1" customWidth="1"/>
    <col min="3066" max="3066" width="52.28515625" style="1" customWidth="1"/>
    <col min="3067" max="3067" width="12" style="1" customWidth="1"/>
    <col min="3068" max="3068" width="28.42578125" style="1" customWidth="1"/>
    <col min="3069" max="3069" width="7.5703125" style="1" customWidth="1"/>
    <col min="3070" max="3070" width="10.140625" style="1" customWidth="1"/>
    <col min="3071" max="3071" width="30.7109375" style="1" customWidth="1"/>
    <col min="3072" max="3072" width="11" style="1" customWidth="1"/>
    <col min="3073" max="3073" width="9.140625" style="1" customWidth="1"/>
    <col min="3074" max="3074" width="7.42578125" style="1" customWidth="1"/>
    <col min="3075" max="3075" width="28.5703125" style="1" customWidth="1"/>
    <col min="3076" max="3076" width="10.85546875" style="1" customWidth="1"/>
    <col min="3077" max="3077" width="9.140625" style="1" customWidth="1"/>
    <col min="3078" max="3078" width="9.28515625" style="1" customWidth="1"/>
    <col min="3079" max="3080" width="9.140625" style="1" customWidth="1"/>
    <col min="3081" max="3314" width="11.42578125" style="1"/>
    <col min="3315" max="3315" width="43.7109375" style="1" customWidth="1"/>
    <col min="3316" max="3316" width="11.5703125" style="1" customWidth="1"/>
    <col min="3317" max="3317" width="6" style="1" customWidth="1"/>
    <col min="3318" max="3318" width="13.85546875" style="1" customWidth="1"/>
    <col min="3319" max="3319" width="5.85546875" style="1" customWidth="1"/>
    <col min="3320" max="3320" width="6.7109375" style="1" customWidth="1"/>
    <col min="3321" max="3321" width="7.42578125" style="1" customWidth="1"/>
    <col min="3322" max="3322" width="52.28515625" style="1" customWidth="1"/>
    <col min="3323" max="3323" width="12" style="1" customWidth="1"/>
    <col min="3324" max="3324" width="28.42578125" style="1" customWidth="1"/>
    <col min="3325" max="3325" width="7.5703125" style="1" customWidth="1"/>
    <col min="3326" max="3326" width="10.140625" style="1" customWidth="1"/>
    <col min="3327" max="3327" width="30.7109375" style="1" customWidth="1"/>
    <col min="3328" max="3328" width="11" style="1" customWidth="1"/>
    <col min="3329" max="3329" width="9.140625" style="1" customWidth="1"/>
    <col min="3330" max="3330" width="7.42578125" style="1" customWidth="1"/>
    <col min="3331" max="3331" width="28.5703125" style="1" customWidth="1"/>
    <col min="3332" max="3332" width="10.85546875" style="1" customWidth="1"/>
    <col min="3333" max="3333" width="9.140625" style="1" customWidth="1"/>
    <col min="3334" max="3334" width="9.28515625" style="1" customWidth="1"/>
    <col min="3335" max="3336" width="9.140625" style="1" customWidth="1"/>
    <col min="3337" max="3570" width="11.42578125" style="1"/>
    <col min="3571" max="3571" width="43.7109375" style="1" customWidth="1"/>
    <col min="3572" max="3572" width="11.5703125" style="1" customWidth="1"/>
    <col min="3573" max="3573" width="6" style="1" customWidth="1"/>
    <col min="3574" max="3574" width="13.85546875" style="1" customWidth="1"/>
    <col min="3575" max="3575" width="5.85546875" style="1" customWidth="1"/>
    <col min="3576" max="3576" width="6.7109375" style="1" customWidth="1"/>
    <col min="3577" max="3577" width="7.42578125" style="1" customWidth="1"/>
    <col min="3578" max="3578" width="52.28515625" style="1" customWidth="1"/>
    <col min="3579" max="3579" width="12" style="1" customWidth="1"/>
    <col min="3580" max="3580" width="28.42578125" style="1" customWidth="1"/>
    <col min="3581" max="3581" width="7.5703125" style="1" customWidth="1"/>
    <col min="3582" max="3582" width="10.140625" style="1" customWidth="1"/>
    <col min="3583" max="3583" width="30.7109375" style="1" customWidth="1"/>
    <col min="3584" max="3584" width="11" style="1" customWidth="1"/>
    <col min="3585" max="3585" width="9.140625" style="1" customWidth="1"/>
    <col min="3586" max="3586" width="7.42578125" style="1" customWidth="1"/>
    <col min="3587" max="3587" width="28.5703125" style="1" customWidth="1"/>
    <col min="3588" max="3588" width="10.85546875" style="1" customWidth="1"/>
    <col min="3589" max="3589" width="9.140625" style="1" customWidth="1"/>
    <col min="3590" max="3590" width="9.28515625" style="1" customWidth="1"/>
    <col min="3591" max="3592" width="9.140625" style="1" customWidth="1"/>
    <col min="3593" max="3826" width="11.42578125" style="1"/>
    <col min="3827" max="3827" width="43.7109375" style="1" customWidth="1"/>
    <col min="3828" max="3828" width="11.5703125" style="1" customWidth="1"/>
    <col min="3829" max="3829" width="6" style="1" customWidth="1"/>
    <col min="3830" max="3830" width="13.85546875" style="1" customWidth="1"/>
    <col min="3831" max="3831" width="5.85546875" style="1" customWidth="1"/>
    <col min="3832" max="3832" width="6.7109375" style="1" customWidth="1"/>
    <col min="3833" max="3833" width="7.42578125" style="1" customWidth="1"/>
    <col min="3834" max="3834" width="52.28515625" style="1" customWidth="1"/>
    <col min="3835" max="3835" width="12" style="1" customWidth="1"/>
    <col min="3836" max="3836" width="28.42578125" style="1" customWidth="1"/>
    <col min="3837" max="3837" width="7.5703125" style="1" customWidth="1"/>
    <col min="3838" max="3838" width="10.140625" style="1" customWidth="1"/>
    <col min="3839" max="3839" width="30.7109375" style="1" customWidth="1"/>
    <col min="3840" max="3840" width="11" style="1" customWidth="1"/>
    <col min="3841" max="3841" width="9.140625" style="1" customWidth="1"/>
    <col min="3842" max="3842" width="7.42578125" style="1" customWidth="1"/>
    <col min="3843" max="3843" width="28.5703125" style="1" customWidth="1"/>
    <col min="3844" max="3844" width="10.85546875" style="1" customWidth="1"/>
    <col min="3845" max="3845" width="9.140625" style="1" customWidth="1"/>
    <col min="3846" max="3846" width="9.28515625" style="1" customWidth="1"/>
    <col min="3847" max="3848" width="9.140625" style="1" customWidth="1"/>
    <col min="3849" max="4082" width="11.42578125" style="1"/>
    <col min="4083" max="4083" width="43.7109375" style="1" customWidth="1"/>
    <col min="4084" max="4084" width="11.5703125" style="1" customWidth="1"/>
    <col min="4085" max="4085" width="6" style="1" customWidth="1"/>
    <col min="4086" max="4086" width="13.85546875" style="1" customWidth="1"/>
    <col min="4087" max="4087" width="5.85546875" style="1" customWidth="1"/>
    <col min="4088" max="4088" width="6.7109375" style="1" customWidth="1"/>
    <col min="4089" max="4089" width="7.42578125" style="1" customWidth="1"/>
    <col min="4090" max="4090" width="52.28515625" style="1" customWidth="1"/>
    <col min="4091" max="4091" width="12" style="1" customWidth="1"/>
    <col min="4092" max="4092" width="28.42578125" style="1" customWidth="1"/>
    <col min="4093" max="4093" width="7.5703125" style="1" customWidth="1"/>
    <col min="4094" max="4094" width="10.140625" style="1" customWidth="1"/>
    <col min="4095" max="4095" width="30.7109375" style="1" customWidth="1"/>
    <col min="4096" max="4096" width="11" style="1" customWidth="1"/>
    <col min="4097" max="4097" width="9.140625" style="1" customWidth="1"/>
    <col min="4098" max="4098" width="7.42578125" style="1" customWidth="1"/>
    <col min="4099" max="4099" width="28.5703125" style="1" customWidth="1"/>
    <col min="4100" max="4100" width="10.85546875" style="1" customWidth="1"/>
    <col min="4101" max="4101" width="9.140625" style="1" customWidth="1"/>
    <col min="4102" max="4102" width="9.28515625" style="1" customWidth="1"/>
    <col min="4103" max="4104" width="9.140625" style="1" customWidth="1"/>
    <col min="4105" max="4338" width="11.42578125" style="1"/>
    <col min="4339" max="4339" width="43.7109375" style="1" customWidth="1"/>
    <col min="4340" max="4340" width="11.5703125" style="1" customWidth="1"/>
    <col min="4341" max="4341" width="6" style="1" customWidth="1"/>
    <col min="4342" max="4342" width="13.85546875" style="1" customWidth="1"/>
    <col min="4343" max="4343" width="5.85546875" style="1" customWidth="1"/>
    <col min="4344" max="4344" width="6.7109375" style="1" customWidth="1"/>
    <col min="4345" max="4345" width="7.42578125" style="1" customWidth="1"/>
    <col min="4346" max="4346" width="52.28515625" style="1" customWidth="1"/>
    <col min="4347" max="4347" width="12" style="1" customWidth="1"/>
    <col min="4348" max="4348" width="28.42578125" style="1" customWidth="1"/>
    <col min="4349" max="4349" width="7.5703125" style="1" customWidth="1"/>
    <col min="4350" max="4350" width="10.140625" style="1" customWidth="1"/>
    <col min="4351" max="4351" width="30.7109375" style="1" customWidth="1"/>
    <col min="4352" max="4352" width="11" style="1" customWidth="1"/>
    <col min="4353" max="4353" width="9.140625" style="1" customWidth="1"/>
    <col min="4354" max="4354" width="7.42578125" style="1" customWidth="1"/>
    <col min="4355" max="4355" width="28.5703125" style="1" customWidth="1"/>
    <col min="4356" max="4356" width="10.85546875" style="1" customWidth="1"/>
    <col min="4357" max="4357" width="9.140625" style="1" customWidth="1"/>
    <col min="4358" max="4358" width="9.28515625" style="1" customWidth="1"/>
    <col min="4359" max="4360" width="9.140625" style="1" customWidth="1"/>
    <col min="4361" max="4594" width="11.42578125" style="1"/>
    <col min="4595" max="4595" width="43.7109375" style="1" customWidth="1"/>
    <col min="4596" max="4596" width="11.5703125" style="1" customWidth="1"/>
    <col min="4597" max="4597" width="6" style="1" customWidth="1"/>
    <col min="4598" max="4598" width="13.85546875" style="1" customWidth="1"/>
    <col min="4599" max="4599" width="5.85546875" style="1" customWidth="1"/>
    <col min="4600" max="4600" width="6.7109375" style="1" customWidth="1"/>
    <col min="4601" max="4601" width="7.42578125" style="1" customWidth="1"/>
    <col min="4602" max="4602" width="52.28515625" style="1" customWidth="1"/>
    <col min="4603" max="4603" width="12" style="1" customWidth="1"/>
    <col min="4604" max="4604" width="28.42578125" style="1" customWidth="1"/>
    <col min="4605" max="4605" width="7.5703125" style="1" customWidth="1"/>
    <col min="4606" max="4606" width="10.140625" style="1" customWidth="1"/>
    <col min="4607" max="4607" width="30.7109375" style="1" customWidth="1"/>
    <col min="4608" max="4608" width="11" style="1" customWidth="1"/>
    <col min="4609" max="4609" width="9.140625" style="1" customWidth="1"/>
    <col min="4610" max="4610" width="7.42578125" style="1" customWidth="1"/>
    <col min="4611" max="4611" width="28.5703125" style="1" customWidth="1"/>
    <col min="4612" max="4612" width="10.85546875" style="1" customWidth="1"/>
    <col min="4613" max="4613" width="9.140625" style="1" customWidth="1"/>
    <col min="4614" max="4614" width="9.28515625" style="1" customWidth="1"/>
    <col min="4615" max="4616" width="9.140625" style="1" customWidth="1"/>
    <col min="4617" max="4850" width="11.42578125" style="1"/>
    <col min="4851" max="4851" width="43.7109375" style="1" customWidth="1"/>
    <col min="4852" max="4852" width="11.5703125" style="1" customWidth="1"/>
    <col min="4853" max="4853" width="6" style="1" customWidth="1"/>
    <col min="4854" max="4854" width="13.85546875" style="1" customWidth="1"/>
    <col min="4855" max="4855" width="5.85546875" style="1" customWidth="1"/>
    <col min="4856" max="4856" width="6.7109375" style="1" customWidth="1"/>
    <col min="4857" max="4857" width="7.42578125" style="1" customWidth="1"/>
    <col min="4858" max="4858" width="52.28515625" style="1" customWidth="1"/>
    <col min="4859" max="4859" width="12" style="1" customWidth="1"/>
    <col min="4860" max="4860" width="28.42578125" style="1" customWidth="1"/>
    <col min="4861" max="4861" width="7.5703125" style="1" customWidth="1"/>
    <col min="4862" max="4862" width="10.140625" style="1" customWidth="1"/>
    <col min="4863" max="4863" width="30.7109375" style="1" customWidth="1"/>
    <col min="4864" max="4864" width="11" style="1" customWidth="1"/>
    <col min="4865" max="4865" width="9.140625" style="1" customWidth="1"/>
    <col min="4866" max="4866" width="7.42578125" style="1" customWidth="1"/>
    <col min="4867" max="4867" width="28.5703125" style="1" customWidth="1"/>
    <col min="4868" max="4868" width="10.85546875" style="1" customWidth="1"/>
    <col min="4869" max="4869" width="9.140625" style="1" customWidth="1"/>
    <col min="4870" max="4870" width="9.28515625" style="1" customWidth="1"/>
    <col min="4871" max="4872" width="9.140625" style="1" customWidth="1"/>
    <col min="4873" max="5106" width="11.42578125" style="1"/>
    <col min="5107" max="5107" width="43.7109375" style="1" customWidth="1"/>
    <col min="5108" max="5108" width="11.5703125" style="1" customWidth="1"/>
    <col min="5109" max="5109" width="6" style="1" customWidth="1"/>
    <col min="5110" max="5110" width="13.85546875" style="1" customWidth="1"/>
    <col min="5111" max="5111" width="5.85546875" style="1" customWidth="1"/>
    <col min="5112" max="5112" width="6.7109375" style="1" customWidth="1"/>
    <col min="5113" max="5113" width="7.42578125" style="1" customWidth="1"/>
    <col min="5114" max="5114" width="52.28515625" style="1" customWidth="1"/>
    <col min="5115" max="5115" width="12" style="1" customWidth="1"/>
    <col min="5116" max="5116" width="28.42578125" style="1" customWidth="1"/>
    <col min="5117" max="5117" width="7.5703125" style="1" customWidth="1"/>
    <col min="5118" max="5118" width="10.140625" style="1" customWidth="1"/>
    <col min="5119" max="5119" width="30.7109375" style="1" customWidth="1"/>
    <col min="5120" max="5120" width="11" style="1" customWidth="1"/>
    <col min="5121" max="5121" width="9.140625" style="1" customWidth="1"/>
    <col min="5122" max="5122" width="7.42578125" style="1" customWidth="1"/>
    <col min="5123" max="5123" width="28.5703125" style="1" customWidth="1"/>
    <col min="5124" max="5124" width="10.85546875" style="1" customWidth="1"/>
    <col min="5125" max="5125" width="9.140625" style="1" customWidth="1"/>
    <col min="5126" max="5126" width="9.28515625" style="1" customWidth="1"/>
    <col min="5127" max="5128" width="9.140625" style="1" customWidth="1"/>
    <col min="5129" max="5362" width="11.42578125" style="1"/>
    <col min="5363" max="5363" width="43.7109375" style="1" customWidth="1"/>
    <col min="5364" max="5364" width="11.5703125" style="1" customWidth="1"/>
    <col min="5365" max="5365" width="6" style="1" customWidth="1"/>
    <col min="5366" max="5366" width="13.85546875" style="1" customWidth="1"/>
    <col min="5367" max="5367" width="5.85546875" style="1" customWidth="1"/>
    <col min="5368" max="5368" width="6.7109375" style="1" customWidth="1"/>
    <col min="5369" max="5369" width="7.42578125" style="1" customWidth="1"/>
    <col min="5370" max="5370" width="52.28515625" style="1" customWidth="1"/>
    <col min="5371" max="5371" width="12" style="1" customWidth="1"/>
    <col min="5372" max="5372" width="28.42578125" style="1" customWidth="1"/>
    <col min="5373" max="5373" width="7.5703125" style="1" customWidth="1"/>
    <col min="5374" max="5374" width="10.140625" style="1" customWidth="1"/>
    <col min="5375" max="5375" width="30.7109375" style="1" customWidth="1"/>
    <col min="5376" max="5376" width="11" style="1" customWidth="1"/>
    <col min="5377" max="5377" width="9.140625" style="1" customWidth="1"/>
    <col min="5378" max="5378" width="7.42578125" style="1" customWidth="1"/>
    <col min="5379" max="5379" width="28.5703125" style="1" customWidth="1"/>
    <col min="5380" max="5380" width="10.85546875" style="1" customWidth="1"/>
    <col min="5381" max="5381" width="9.140625" style="1" customWidth="1"/>
    <col min="5382" max="5382" width="9.28515625" style="1" customWidth="1"/>
    <col min="5383" max="5384" width="9.140625" style="1" customWidth="1"/>
    <col min="5385" max="5618" width="11.42578125" style="1"/>
    <col min="5619" max="5619" width="43.7109375" style="1" customWidth="1"/>
    <col min="5620" max="5620" width="11.5703125" style="1" customWidth="1"/>
    <col min="5621" max="5621" width="6" style="1" customWidth="1"/>
    <col min="5622" max="5622" width="13.85546875" style="1" customWidth="1"/>
    <col min="5623" max="5623" width="5.85546875" style="1" customWidth="1"/>
    <col min="5624" max="5624" width="6.7109375" style="1" customWidth="1"/>
    <col min="5625" max="5625" width="7.42578125" style="1" customWidth="1"/>
    <col min="5626" max="5626" width="52.28515625" style="1" customWidth="1"/>
    <col min="5627" max="5627" width="12" style="1" customWidth="1"/>
    <col min="5628" max="5628" width="28.42578125" style="1" customWidth="1"/>
    <col min="5629" max="5629" width="7.5703125" style="1" customWidth="1"/>
    <col min="5630" max="5630" width="10.140625" style="1" customWidth="1"/>
    <col min="5631" max="5631" width="30.7109375" style="1" customWidth="1"/>
    <col min="5632" max="5632" width="11" style="1" customWidth="1"/>
    <col min="5633" max="5633" width="9.140625" style="1" customWidth="1"/>
    <col min="5634" max="5634" width="7.42578125" style="1" customWidth="1"/>
    <col min="5635" max="5635" width="28.5703125" style="1" customWidth="1"/>
    <col min="5636" max="5636" width="10.85546875" style="1" customWidth="1"/>
    <col min="5637" max="5637" width="9.140625" style="1" customWidth="1"/>
    <col min="5638" max="5638" width="9.28515625" style="1" customWidth="1"/>
    <col min="5639" max="5640" width="9.140625" style="1" customWidth="1"/>
    <col min="5641" max="5874" width="11.42578125" style="1"/>
    <col min="5875" max="5875" width="43.7109375" style="1" customWidth="1"/>
    <col min="5876" max="5876" width="11.5703125" style="1" customWidth="1"/>
    <col min="5877" max="5877" width="6" style="1" customWidth="1"/>
    <col min="5878" max="5878" width="13.85546875" style="1" customWidth="1"/>
    <col min="5879" max="5879" width="5.85546875" style="1" customWidth="1"/>
    <col min="5880" max="5880" width="6.7109375" style="1" customWidth="1"/>
    <col min="5881" max="5881" width="7.42578125" style="1" customWidth="1"/>
    <col min="5882" max="5882" width="52.28515625" style="1" customWidth="1"/>
    <col min="5883" max="5883" width="12" style="1" customWidth="1"/>
    <col min="5884" max="5884" width="28.42578125" style="1" customWidth="1"/>
    <col min="5885" max="5885" width="7.5703125" style="1" customWidth="1"/>
    <col min="5886" max="5886" width="10.140625" style="1" customWidth="1"/>
    <col min="5887" max="5887" width="30.7109375" style="1" customWidth="1"/>
    <col min="5888" max="5888" width="11" style="1" customWidth="1"/>
    <col min="5889" max="5889" width="9.140625" style="1" customWidth="1"/>
    <col min="5890" max="5890" width="7.42578125" style="1" customWidth="1"/>
    <col min="5891" max="5891" width="28.5703125" style="1" customWidth="1"/>
    <col min="5892" max="5892" width="10.85546875" style="1" customWidth="1"/>
    <col min="5893" max="5893" width="9.140625" style="1" customWidth="1"/>
    <col min="5894" max="5894" width="9.28515625" style="1" customWidth="1"/>
    <col min="5895" max="5896" width="9.140625" style="1" customWidth="1"/>
    <col min="5897" max="6130" width="11.42578125" style="1"/>
    <col min="6131" max="6131" width="43.7109375" style="1" customWidth="1"/>
    <col min="6132" max="6132" width="11.5703125" style="1" customWidth="1"/>
    <col min="6133" max="6133" width="6" style="1" customWidth="1"/>
    <col min="6134" max="6134" width="13.85546875" style="1" customWidth="1"/>
    <col min="6135" max="6135" width="5.85546875" style="1" customWidth="1"/>
    <col min="6136" max="6136" width="6.7109375" style="1" customWidth="1"/>
    <col min="6137" max="6137" width="7.42578125" style="1" customWidth="1"/>
    <col min="6138" max="6138" width="52.28515625" style="1" customWidth="1"/>
    <col min="6139" max="6139" width="12" style="1" customWidth="1"/>
    <col min="6140" max="6140" width="28.42578125" style="1" customWidth="1"/>
    <col min="6141" max="6141" width="7.5703125" style="1" customWidth="1"/>
    <col min="6142" max="6142" width="10.140625" style="1" customWidth="1"/>
    <col min="6143" max="6143" width="30.7109375" style="1" customWidth="1"/>
    <col min="6144" max="6144" width="11" style="1" customWidth="1"/>
    <col min="6145" max="6145" width="9.140625" style="1" customWidth="1"/>
    <col min="6146" max="6146" width="7.42578125" style="1" customWidth="1"/>
    <col min="6147" max="6147" width="28.5703125" style="1" customWidth="1"/>
    <col min="6148" max="6148" width="10.85546875" style="1" customWidth="1"/>
    <col min="6149" max="6149" width="9.140625" style="1" customWidth="1"/>
    <col min="6150" max="6150" width="9.28515625" style="1" customWidth="1"/>
    <col min="6151" max="6152" width="9.140625" style="1" customWidth="1"/>
    <col min="6153" max="6386" width="11.42578125" style="1"/>
    <col min="6387" max="6387" width="43.7109375" style="1" customWidth="1"/>
    <col min="6388" max="6388" width="11.5703125" style="1" customWidth="1"/>
    <col min="6389" max="6389" width="6" style="1" customWidth="1"/>
    <col min="6390" max="6390" width="13.85546875" style="1" customWidth="1"/>
    <col min="6391" max="6391" width="5.85546875" style="1" customWidth="1"/>
    <col min="6392" max="6392" width="6.7109375" style="1" customWidth="1"/>
    <col min="6393" max="6393" width="7.42578125" style="1" customWidth="1"/>
    <col min="6394" max="6394" width="52.28515625" style="1" customWidth="1"/>
    <col min="6395" max="6395" width="12" style="1" customWidth="1"/>
    <col min="6396" max="6396" width="28.42578125" style="1" customWidth="1"/>
    <col min="6397" max="6397" width="7.5703125" style="1" customWidth="1"/>
    <col min="6398" max="6398" width="10.140625" style="1" customWidth="1"/>
    <col min="6399" max="6399" width="30.7109375" style="1" customWidth="1"/>
    <col min="6400" max="6400" width="11" style="1" customWidth="1"/>
    <col min="6401" max="6401" width="9.140625" style="1" customWidth="1"/>
    <col min="6402" max="6402" width="7.42578125" style="1" customWidth="1"/>
    <col min="6403" max="6403" width="28.5703125" style="1" customWidth="1"/>
    <col min="6404" max="6404" width="10.85546875" style="1" customWidth="1"/>
    <col min="6405" max="6405" width="9.140625" style="1" customWidth="1"/>
    <col min="6406" max="6406" width="9.28515625" style="1" customWidth="1"/>
    <col min="6407" max="6408" width="9.140625" style="1" customWidth="1"/>
    <col min="6409" max="6642" width="11.42578125" style="1"/>
    <col min="6643" max="6643" width="43.7109375" style="1" customWidth="1"/>
    <col min="6644" max="6644" width="11.5703125" style="1" customWidth="1"/>
    <col min="6645" max="6645" width="6" style="1" customWidth="1"/>
    <col min="6646" max="6646" width="13.85546875" style="1" customWidth="1"/>
    <col min="6647" max="6647" width="5.85546875" style="1" customWidth="1"/>
    <col min="6648" max="6648" width="6.7109375" style="1" customWidth="1"/>
    <col min="6649" max="6649" width="7.42578125" style="1" customWidth="1"/>
    <col min="6650" max="6650" width="52.28515625" style="1" customWidth="1"/>
    <col min="6651" max="6651" width="12" style="1" customWidth="1"/>
    <col min="6652" max="6652" width="28.42578125" style="1" customWidth="1"/>
    <col min="6653" max="6653" width="7.5703125" style="1" customWidth="1"/>
    <col min="6654" max="6654" width="10.140625" style="1" customWidth="1"/>
    <col min="6655" max="6655" width="30.7109375" style="1" customWidth="1"/>
    <col min="6656" max="6656" width="11" style="1" customWidth="1"/>
    <col min="6657" max="6657" width="9.140625" style="1" customWidth="1"/>
    <col min="6658" max="6658" width="7.42578125" style="1" customWidth="1"/>
    <col min="6659" max="6659" width="28.5703125" style="1" customWidth="1"/>
    <col min="6660" max="6660" width="10.85546875" style="1" customWidth="1"/>
    <col min="6661" max="6661" width="9.140625" style="1" customWidth="1"/>
    <col min="6662" max="6662" width="9.28515625" style="1" customWidth="1"/>
    <col min="6663" max="6664" width="9.140625" style="1" customWidth="1"/>
    <col min="6665" max="6898" width="11.42578125" style="1"/>
    <col min="6899" max="6899" width="43.7109375" style="1" customWidth="1"/>
    <col min="6900" max="6900" width="11.5703125" style="1" customWidth="1"/>
    <col min="6901" max="6901" width="6" style="1" customWidth="1"/>
    <col min="6902" max="6902" width="13.85546875" style="1" customWidth="1"/>
    <col min="6903" max="6903" width="5.85546875" style="1" customWidth="1"/>
    <col min="6904" max="6904" width="6.7109375" style="1" customWidth="1"/>
    <col min="6905" max="6905" width="7.42578125" style="1" customWidth="1"/>
    <col min="6906" max="6906" width="52.28515625" style="1" customWidth="1"/>
    <col min="6907" max="6907" width="12" style="1" customWidth="1"/>
    <col min="6908" max="6908" width="28.42578125" style="1" customWidth="1"/>
    <col min="6909" max="6909" width="7.5703125" style="1" customWidth="1"/>
    <col min="6910" max="6910" width="10.140625" style="1" customWidth="1"/>
    <col min="6911" max="6911" width="30.7109375" style="1" customWidth="1"/>
    <col min="6912" max="6912" width="11" style="1" customWidth="1"/>
    <col min="6913" max="6913" width="9.140625" style="1" customWidth="1"/>
    <col min="6914" max="6914" width="7.42578125" style="1" customWidth="1"/>
    <col min="6915" max="6915" width="28.5703125" style="1" customWidth="1"/>
    <col min="6916" max="6916" width="10.85546875" style="1" customWidth="1"/>
    <col min="6917" max="6917" width="9.140625" style="1" customWidth="1"/>
    <col min="6918" max="6918" width="9.28515625" style="1" customWidth="1"/>
    <col min="6919" max="6920" width="9.140625" style="1" customWidth="1"/>
    <col min="6921" max="7154" width="11.42578125" style="1"/>
    <col min="7155" max="7155" width="43.7109375" style="1" customWidth="1"/>
    <col min="7156" max="7156" width="11.5703125" style="1" customWidth="1"/>
    <col min="7157" max="7157" width="6" style="1" customWidth="1"/>
    <col min="7158" max="7158" width="13.85546875" style="1" customWidth="1"/>
    <col min="7159" max="7159" width="5.85546875" style="1" customWidth="1"/>
    <col min="7160" max="7160" width="6.7109375" style="1" customWidth="1"/>
    <col min="7161" max="7161" width="7.42578125" style="1" customWidth="1"/>
    <col min="7162" max="7162" width="52.28515625" style="1" customWidth="1"/>
    <col min="7163" max="7163" width="12" style="1" customWidth="1"/>
    <col min="7164" max="7164" width="28.42578125" style="1" customWidth="1"/>
    <col min="7165" max="7165" width="7.5703125" style="1" customWidth="1"/>
    <col min="7166" max="7166" width="10.140625" style="1" customWidth="1"/>
    <col min="7167" max="7167" width="30.7109375" style="1" customWidth="1"/>
    <col min="7168" max="7168" width="11" style="1" customWidth="1"/>
    <col min="7169" max="7169" width="9.140625" style="1" customWidth="1"/>
    <col min="7170" max="7170" width="7.42578125" style="1" customWidth="1"/>
    <col min="7171" max="7171" width="28.5703125" style="1" customWidth="1"/>
    <col min="7172" max="7172" width="10.85546875" style="1" customWidth="1"/>
    <col min="7173" max="7173" width="9.140625" style="1" customWidth="1"/>
    <col min="7174" max="7174" width="9.28515625" style="1" customWidth="1"/>
    <col min="7175" max="7176" width="9.140625" style="1" customWidth="1"/>
    <col min="7177" max="7410" width="11.42578125" style="1"/>
    <col min="7411" max="7411" width="43.7109375" style="1" customWidth="1"/>
    <col min="7412" max="7412" width="11.5703125" style="1" customWidth="1"/>
    <col min="7413" max="7413" width="6" style="1" customWidth="1"/>
    <col min="7414" max="7414" width="13.85546875" style="1" customWidth="1"/>
    <col min="7415" max="7415" width="5.85546875" style="1" customWidth="1"/>
    <col min="7416" max="7416" width="6.7109375" style="1" customWidth="1"/>
    <col min="7417" max="7417" width="7.42578125" style="1" customWidth="1"/>
    <col min="7418" max="7418" width="52.28515625" style="1" customWidth="1"/>
    <col min="7419" max="7419" width="12" style="1" customWidth="1"/>
    <col min="7420" max="7420" width="28.42578125" style="1" customWidth="1"/>
    <col min="7421" max="7421" width="7.5703125" style="1" customWidth="1"/>
    <col min="7422" max="7422" width="10.140625" style="1" customWidth="1"/>
    <col min="7423" max="7423" width="30.7109375" style="1" customWidth="1"/>
    <col min="7424" max="7424" width="11" style="1" customWidth="1"/>
    <col min="7425" max="7425" width="9.140625" style="1" customWidth="1"/>
    <col min="7426" max="7426" width="7.42578125" style="1" customWidth="1"/>
    <col min="7427" max="7427" width="28.5703125" style="1" customWidth="1"/>
    <col min="7428" max="7428" width="10.85546875" style="1" customWidth="1"/>
    <col min="7429" max="7429" width="9.140625" style="1" customWidth="1"/>
    <col min="7430" max="7430" width="9.28515625" style="1" customWidth="1"/>
    <col min="7431" max="7432" width="9.140625" style="1" customWidth="1"/>
    <col min="7433" max="7666" width="11.42578125" style="1"/>
    <col min="7667" max="7667" width="43.7109375" style="1" customWidth="1"/>
    <col min="7668" max="7668" width="11.5703125" style="1" customWidth="1"/>
    <col min="7669" max="7669" width="6" style="1" customWidth="1"/>
    <col min="7670" max="7670" width="13.85546875" style="1" customWidth="1"/>
    <col min="7671" max="7671" width="5.85546875" style="1" customWidth="1"/>
    <col min="7672" max="7672" width="6.7109375" style="1" customWidth="1"/>
    <col min="7673" max="7673" width="7.42578125" style="1" customWidth="1"/>
    <col min="7674" max="7674" width="52.28515625" style="1" customWidth="1"/>
    <col min="7675" max="7675" width="12" style="1" customWidth="1"/>
    <col min="7676" max="7676" width="28.42578125" style="1" customWidth="1"/>
    <col min="7677" max="7677" width="7.5703125" style="1" customWidth="1"/>
    <col min="7678" max="7678" width="10.140625" style="1" customWidth="1"/>
    <col min="7679" max="7679" width="30.7109375" style="1" customWidth="1"/>
    <col min="7680" max="7680" width="11" style="1" customWidth="1"/>
    <col min="7681" max="7681" width="9.140625" style="1" customWidth="1"/>
    <col min="7682" max="7682" width="7.42578125" style="1" customWidth="1"/>
    <col min="7683" max="7683" width="28.5703125" style="1" customWidth="1"/>
    <col min="7684" max="7684" width="10.85546875" style="1" customWidth="1"/>
    <col min="7685" max="7685" width="9.140625" style="1" customWidth="1"/>
    <col min="7686" max="7686" width="9.28515625" style="1" customWidth="1"/>
    <col min="7687" max="7688" width="9.140625" style="1" customWidth="1"/>
    <col min="7689" max="7922" width="11.42578125" style="1"/>
    <col min="7923" max="7923" width="43.7109375" style="1" customWidth="1"/>
    <col min="7924" max="7924" width="11.5703125" style="1" customWidth="1"/>
    <col min="7925" max="7925" width="6" style="1" customWidth="1"/>
    <col min="7926" max="7926" width="13.85546875" style="1" customWidth="1"/>
    <col min="7927" max="7927" width="5.85546875" style="1" customWidth="1"/>
    <col min="7928" max="7928" width="6.7109375" style="1" customWidth="1"/>
    <col min="7929" max="7929" width="7.42578125" style="1" customWidth="1"/>
    <col min="7930" max="7930" width="52.28515625" style="1" customWidth="1"/>
    <col min="7931" max="7931" width="12" style="1" customWidth="1"/>
    <col min="7932" max="7932" width="28.42578125" style="1" customWidth="1"/>
    <col min="7933" max="7933" width="7.5703125" style="1" customWidth="1"/>
    <col min="7934" max="7934" width="10.140625" style="1" customWidth="1"/>
    <col min="7935" max="7935" width="30.7109375" style="1" customWidth="1"/>
    <col min="7936" max="7936" width="11" style="1" customWidth="1"/>
    <col min="7937" max="7937" width="9.140625" style="1" customWidth="1"/>
    <col min="7938" max="7938" width="7.42578125" style="1" customWidth="1"/>
    <col min="7939" max="7939" width="28.5703125" style="1" customWidth="1"/>
    <col min="7940" max="7940" width="10.85546875" style="1" customWidth="1"/>
    <col min="7941" max="7941" width="9.140625" style="1" customWidth="1"/>
    <col min="7942" max="7942" width="9.28515625" style="1" customWidth="1"/>
    <col min="7943" max="7944" width="9.140625" style="1" customWidth="1"/>
    <col min="7945" max="8178" width="11.42578125" style="1"/>
    <col min="8179" max="8179" width="43.7109375" style="1" customWidth="1"/>
    <col min="8180" max="8180" width="11.5703125" style="1" customWidth="1"/>
    <col min="8181" max="8181" width="6" style="1" customWidth="1"/>
    <col min="8182" max="8182" width="13.85546875" style="1" customWidth="1"/>
    <col min="8183" max="8183" width="5.85546875" style="1" customWidth="1"/>
    <col min="8184" max="8184" width="6.7109375" style="1" customWidth="1"/>
    <col min="8185" max="8185" width="7.42578125" style="1" customWidth="1"/>
    <col min="8186" max="8186" width="52.28515625" style="1" customWidth="1"/>
    <col min="8187" max="8187" width="12" style="1" customWidth="1"/>
    <col min="8188" max="8188" width="28.42578125" style="1" customWidth="1"/>
    <col min="8189" max="8189" width="7.5703125" style="1" customWidth="1"/>
    <col min="8190" max="8190" width="10.140625" style="1" customWidth="1"/>
    <col min="8191" max="8191" width="30.7109375" style="1" customWidth="1"/>
    <col min="8192" max="8192" width="11" style="1" customWidth="1"/>
    <col min="8193" max="8193" width="9.140625" style="1" customWidth="1"/>
    <col min="8194" max="8194" width="7.42578125" style="1" customWidth="1"/>
    <col min="8195" max="8195" width="28.5703125" style="1" customWidth="1"/>
    <col min="8196" max="8196" width="10.85546875" style="1" customWidth="1"/>
    <col min="8197" max="8197" width="9.140625" style="1" customWidth="1"/>
    <col min="8198" max="8198" width="9.28515625" style="1" customWidth="1"/>
    <col min="8199" max="8200" width="9.140625" style="1" customWidth="1"/>
    <col min="8201" max="8434" width="11.42578125" style="1"/>
    <col min="8435" max="8435" width="43.7109375" style="1" customWidth="1"/>
    <col min="8436" max="8436" width="11.5703125" style="1" customWidth="1"/>
    <col min="8437" max="8437" width="6" style="1" customWidth="1"/>
    <col min="8438" max="8438" width="13.85546875" style="1" customWidth="1"/>
    <col min="8439" max="8439" width="5.85546875" style="1" customWidth="1"/>
    <col min="8440" max="8440" width="6.7109375" style="1" customWidth="1"/>
    <col min="8441" max="8441" width="7.42578125" style="1" customWidth="1"/>
    <col min="8442" max="8442" width="52.28515625" style="1" customWidth="1"/>
    <col min="8443" max="8443" width="12" style="1" customWidth="1"/>
    <col min="8444" max="8444" width="28.42578125" style="1" customWidth="1"/>
    <col min="8445" max="8445" width="7.5703125" style="1" customWidth="1"/>
    <col min="8446" max="8446" width="10.140625" style="1" customWidth="1"/>
    <col min="8447" max="8447" width="30.7109375" style="1" customWidth="1"/>
    <col min="8448" max="8448" width="11" style="1" customWidth="1"/>
    <col min="8449" max="8449" width="9.140625" style="1" customWidth="1"/>
    <col min="8450" max="8450" width="7.42578125" style="1" customWidth="1"/>
    <col min="8451" max="8451" width="28.5703125" style="1" customWidth="1"/>
    <col min="8452" max="8452" width="10.85546875" style="1" customWidth="1"/>
    <col min="8453" max="8453" width="9.140625" style="1" customWidth="1"/>
    <col min="8454" max="8454" width="9.28515625" style="1" customWidth="1"/>
    <col min="8455" max="8456" width="9.140625" style="1" customWidth="1"/>
    <col min="8457" max="8690" width="11.42578125" style="1"/>
    <col min="8691" max="8691" width="43.7109375" style="1" customWidth="1"/>
    <col min="8692" max="8692" width="11.5703125" style="1" customWidth="1"/>
    <col min="8693" max="8693" width="6" style="1" customWidth="1"/>
    <col min="8694" max="8694" width="13.85546875" style="1" customWidth="1"/>
    <col min="8695" max="8695" width="5.85546875" style="1" customWidth="1"/>
    <col min="8696" max="8696" width="6.7109375" style="1" customWidth="1"/>
    <col min="8697" max="8697" width="7.42578125" style="1" customWidth="1"/>
    <col min="8698" max="8698" width="52.28515625" style="1" customWidth="1"/>
    <col min="8699" max="8699" width="12" style="1" customWidth="1"/>
    <col min="8700" max="8700" width="28.42578125" style="1" customWidth="1"/>
    <col min="8701" max="8701" width="7.5703125" style="1" customWidth="1"/>
    <col min="8702" max="8702" width="10.140625" style="1" customWidth="1"/>
    <col min="8703" max="8703" width="30.7109375" style="1" customWidth="1"/>
    <col min="8704" max="8704" width="11" style="1" customWidth="1"/>
    <col min="8705" max="8705" width="9.140625" style="1" customWidth="1"/>
    <col min="8706" max="8706" width="7.42578125" style="1" customWidth="1"/>
    <col min="8707" max="8707" width="28.5703125" style="1" customWidth="1"/>
    <col min="8708" max="8708" width="10.85546875" style="1" customWidth="1"/>
    <col min="8709" max="8709" width="9.140625" style="1" customWidth="1"/>
    <col min="8710" max="8710" width="9.28515625" style="1" customWidth="1"/>
    <col min="8711" max="8712" width="9.140625" style="1" customWidth="1"/>
    <col min="8713" max="8946" width="11.42578125" style="1"/>
    <col min="8947" max="8947" width="43.7109375" style="1" customWidth="1"/>
    <col min="8948" max="8948" width="11.5703125" style="1" customWidth="1"/>
    <col min="8949" max="8949" width="6" style="1" customWidth="1"/>
    <col min="8950" max="8950" width="13.85546875" style="1" customWidth="1"/>
    <col min="8951" max="8951" width="5.85546875" style="1" customWidth="1"/>
    <col min="8952" max="8952" width="6.7109375" style="1" customWidth="1"/>
    <col min="8953" max="8953" width="7.42578125" style="1" customWidth="1"/>
    <col min="8954" max="8954" width="52.28515625" style="1" customWidth="1"/>
    <col min="8955" max="8955" width="12" style="1" customWidth="1"/>
    <col min="8956" max="8956" width="28.42578125" style="1" customWidth="1"/>
    <col min="8957" max="8957" width="7.5703125" style="1" customWidth="1"/>
    <col min="8958" max="8958" width="10.140625" style="1" customWidth="1"/>
    <col min="8959" max="8959" width="30.7109375" style="1" customWidth="1"/>
    <col min="8960" max="8960" width="11" style="1" customWidth="1"/>
    <col min="8961" max="8961" width="9.140625" style="1" customWidth="1"/>
    <col min="8962" max="8962" width="7.42578125" style="1" customWidth="1"/>
    <col min="8963" max="8963" width="28.5703125" style="1" customWidth="1"/>
    <col min="8964" max="8964" width="10.85546875" style="1" customWidth="1"/>
    <col min="8965" max="8965" width="9.140625" style="1" customWidth="1"/>
    <col min="8966" max="8966" width="9.28515625" style="1" customWidth="1"/>
    <col min="8967" max="8968" width="9.140625" style="1" customWidth="1"/>
    <col min="8969" max="9202" width="11.42578125" style="1"/>
    <col min="9203" max="9203" width="43.7109375" style="1" customWidth="1"/>
    <col min="9204" max="9204" width="11.5703125" style="1" customWidth="1"/>
    <col min="9205" max="9205" width="6" style="1" customWidth="1"/>
    <col min="9206" max="9206" width="13.85546875" style="1" customWidth="1"/>
    <col min="9207" max="9207" width="5.85546875" style="1" customWidth="1"/>
    <col min="9208" max="9208" width="6.7109375" style="1" customWidth="1"/>
    <col min="9209" max="9209" width="7.42578125" style="1" customWidth="1"/>
    <col min="9210" max="9210" width="52.28515625" style="1" customWidth="1"/>
    <col min="9211" max="9211" width="12" style="1" customWidth="1"/>
    <col min="9212" max="9212" width="28.42578125" style="1" customWidth="1"/>
    <col min="9213" max="9213" width="7.5703125" style="1" customWidth="1"/>
    <col min="9214" max="9214" width="10.140625" style="1" customWidth="1"/>
    <col min="9215" max="9215" width="30.7109375" style="1" customWidth="1"/>
    <col min="9216" max="9216" width="11" style="1" customWidth="1"/>
    <col min="9217" max="9217" width="9.140625" style="1" customWidth="1"/>
    <col min="9218" max="9218" width="7.42578125" style="1" customWidth="1"/>
    <col min="9219" max="9219" width="28.5703125" style="1" customWidth="1"/>
    <col min="9220" max="9220" width="10.85546875" style="1" customWidth="1"/>
    <col min="9221" max="9221" width="9.140625" style="1" customWidth="1"/>
    <col min="9222" max="9222" width="9.28515625" style="1" customWidth="1"/>
    <col min="9223" max="9224" width="9.140625" style="1" customWidth="1"/>
    <col min="9225" max="9458" width="11.42578125" style="1"/>
    <col min="9459" max="9459" width="43.7109375" style="1" customWidth="1"/>
    <col min="9460" max="9460" width="11.5703125" style="1" customWidth="1"/>
    <col min="9461" max="9461" width="6" style="1" customWidth="1"/>
    <col min="9462" max="9462" width="13.85546875" style="1" customWidth="1"/>
    <col min="9463" max="9463" width="5.85546875" style="1" customWidth="1"/>
    <col min="9464" max="9464" width="6.7109375" style="1" customWidth="1"/>
    <col min="9465" max="9465" width="7.42578125" style="1" customWidth="1"/>
    <col min="9466" max="9466" width="52.28515625" style="1" customWidth="1"/>
    <col min="9467" max="9467" width="12" style="1" customWidth="1"/>
    <col min="9468" max="9468" width="28.42578125" style="1" customWidth="1"/>
    <col min="9469" max="9469" width="7.5703125" style="1" customWidth="1"/>
    <col min="9470" max="9470" width="10.140625" style="1" customWidth="1"/>
    <col min="9471" max="9471" width="30.7109375" style="1" customWidth="1"/>
    <col min="9472" max="9472" width="11" style="1" customWidth="1"/>
    <col min="9473" max="9473" width="9.140625" style="1" customWidth="1"/>
    <col min="9474" max="9474" width="7.42578125" style="1" customWidth="1"/>
    <col min="9475" max="9475" width="28.5703125" style="1" customWidth="1"/>
    <col min="9476" max="9476" width="10.85546875" style="1" customWidth="1"/>
    <col min="9477" max="9477" width="9.140625" style="1" customWidth="1"/>
    <col min="9478" max="9478" width="9.28515625" style="1" customWidth="1"/>
    <col min="9479" max="9480" width="9.140625" style="1" customWidth="1"/>
    <col min="9481" max="9714" width="11.42578125" style="1"/>
    <col min="9715" max="9715" width="43.7109375" style="1" customWidth="1"/>
    <col min="9716" max="9716" width="11.5703125" style="1" customWidth="1"/>
    <col min="9717" max="9717" width="6" style="1" customWidth="1"/>
    <col min="9718" max="9718" width="13.85546875" style="1" customWidth="1"/>
    <col min="9719" max="9719" width="5.85546875" style="1" customWidth="1"/>
    <col min="9720" max="9720" width="6.7109375" style="1" customWidth="1"/>
    <col min="9721" max="9721" width="7.42578125" style="1" customWidth="1"/>
    <col min="9722" max="9722" width="52.28515625" style="1" customWidth="1"/>
    <col min="9723" max="9723" width="12" style="1" customWidth="1"/>
    <col min="9724" max="9724" width="28.42578125" style="1" customWidth="1"/>
    <col min="9725" max="9725" width="7.5703125" style="1" customWidth="1"/>
    <col min="9726" max="9726" width="10.140625" style="1" customWidth="1"/>
    <col min="9727" max="9727" width="30.7109375" style="1" customWidth="1"/>
    <col min="9728" max="9728" width="11" style="1" customWidth="1"/>
    <col min="9729" max="9729" width="9.140625" style="1" customWidth="1"/>
    <col min="9730" max="9730" width="7.42578125" style="1" customWidth="1"/>
    <col min="9731" max="9731" width="28.5703125" style="1" customWidth="1"/>
    <col min="9732" max="9732" width="10.85546875" style="1" customWidth="1"/>
    <col min="9733" max="9733" width="9.140625" style="1" customWidth="1"/>
    <col min="9734" max="9734" width="9.28515625" style="1" customWidth="1"/>
    <col min="9735" max="9736" width="9.140625" style="1" customWidth="1"/>
    <col min="9737" max="9970" width="11.42578125" style="1"/>
    <col min="9971" max="9971" width="43.7109375" style="1" customWidth="1"/>
    <col min="9972" max="9972" width="11.5703125" style="1" customWidth="1"/>
    <col min="9973" max="9973" width="6" style="1" customWidth="1"/>
    <col min="9974" max="9974" width="13.85546875" style="1" customWidth="1"/>
    <col min="9975" max="9975" width="5.85546875" style="1" customWidth="1"/>
    <col min="9976" max="9976" width="6.7109375" style="1" customWidth="1"/>
    <col min="9977" max="9977" width="7.42578125" style="1" customWidth="1"/>
    <col min="9978" max="9978" width="52.28515625" style="1" customWidth="1"/>
    <col min="9979" max="9979" width="12" style="1" customWidth="1"/>
    <col min="9980" max="9980" width="28.42578125" style="1" customWidth="1"/>
    <col min="9981" max="9981" width="7.5703125" style="1" customWidth="1"/>
    <col min="9982" max="9982" width="10.140625" style="1" customWidth="1"/>
    <col min="9983" max="9983" width="30.7109375" style="1" customWidth="1"/>
    <col min="9984" max="9984" width="11" style="1" customWidth="1"/>
    <col min="9985" max="9985" width="9.140625" style="1" customWidth="1"/>
    <col min="9986" max="9986" width="7.42578125" style="1" customWidth="1"/>
    <col min="9987" max="9987" width="28.5703125" style="1" customWidth="1"/>
    <col min="9988" max="9988" width="10.85546875" style="1" customWidth="1"/>
    <col min="9989" max="9989" width="9.140625" style="1" customWidth="1"/>
    <col min="9990" max="9990" width="9.28515625" style="1" customWidth="1"/>
    <col min="9991" max="9992" width="9.140625" style="1" customWidth="1"/>
    <col min="9993" max="10226" width="11.42578125" style="1"/>
    <col min="10227" max="10227" width="43.7109375" style="1" customWidth="1"/>
    <col min="10228" max="10228" width="11.5703125" style="1" customWidth="1"/>
    <col min="10229" max="10229" width="6" style="1" customWidth="1"/>
    <col min="10230" max="10230" width="13.85546875" style="1" customWidth="1"/>
    <col min="10231" max="10231" width="5.85546875" style="1" customWidth="1"/>
    <col min="10232" max="10232" width="6.7109375" style="1" customWidth="1"/>
    <col min="10233" max="10233" width="7.42578125" style="1" customWidth="1"/>
    <col min="10234" max="10234" width="52.28515625" style="1" customWidth="1"/>
    <col min="10235" max="10235" width="12" style="1" customWidth="1"/>
    <col min="10236" max="10236" width="28.42578125" style="1" customWidth="1"/>
    <col min="10237" max="10237" width="7.5703125" style="1" customWidth="1"/>
    <col min="10238" max="10238" width="10.140625" style="1" customWidth="1"/>
    <col min="10239" max="10239" width="30.7109375" style="1" customWidth="1"/>
    <col min="10240" max="10240" width="11" style="1" customWidth="1"/>
    <col min="10241" max="10241" width="9.140625" style="1" customWidth="1"/>
    <col min="10242" max="10242" width="7.42578125" style="1" customWidth="1"/>
    <col min="10243" max="10243" width="28.5703125" style="1" customWidth="1"/>
    <col min="10244" max="10244" width="10.85546875" style="1" customWidth="1"/>
    <col min="10245" max="10245" width="9.140625" style="1" customWidth="1"/>
    <col min="10246" max="10246" width="9.28515625" style="1" customWidth="1"/>
    <col min="10247" max="10248" width="9.140625" style="1" customWidth="1"/>
    <col min="10249" max="10482" width="11.42578125" style="1"/>
    <col min="10483" max="10483" width="43.7109375" style="1" customWidth="1"/>
    <col min="10484" max="10484" width="11.5703125" style="1" customWidth="1"/>
    <col min="10485" max="10485" width="6" style="1" customWidth="1"/>
    <col min="10486" max="10486" width="13.85546875" style="1" customWidth="1"/>
    <col min="10487" max="10487" width="5.85546875" style="1" customWidth="1"/>
    <col min="10488" max="10488" width="6.7109375" style="1" customWidth="1"/>
    <col min="10489" max="10489" width="7.42578125" style="1" customWidth="1"/>
    <col min="10490" max="10490" width="52.28515625" style="1" customWidth="1"/>
    <col min="10491" max="10491" width="12" style="1" customWidth="1"/>
    <col min="10492" max="10492" width="28.42578125" style="1" customWidth="1"/>
    <col min="10493" max="10493" width="7.5703125" style="1" customWidth="1"/>
    <col min="10494" max="10494" width="10.140625" style="1" customWidth="1"/>
    <col min="10495" max="10495" width="30.7109375" style="1" customWidth="1"/>
    <col min="10496" max="10496" width="11" style="1" customWidth="1"/>
    <col min="10497" max="10497" width="9.140625" style="1" customWidth="1"/>
    <col min="10498" max="10498" width="7.42578125" style="1" customWidth="1"/>
    <col min="10499" max="10499" width="28.5703125" style="1" customWidth="1"/>
    <col min="10500" max="10500" width="10.85546875" style="1" customWidth="1"/>
    <col min="10501" max="10501" width="9.140625" style="1" customWidth="1"/>
    <col min="10502" max="10502" width="9.28515625" style="1" customWidth="1"/>
    <col min="10503" max="10504" width="9.140625" style="1" customWidth="1"/>
    <col min="10505" max="10738" width="11.42578125" style="1"/>
    <col min="10739" max="10739" width="43.7109375" style="1" customWidth="1"/>
    <col min="10740" max="10740" width="11.5703125" style="1" customWidth="1"/>
    <col min="10741" max="10741" width="6" style="1" customWidth="1"/>
    <col min="10742" max="10742" width="13.85546875" style="1" customWidth="1"/>
    <col min="10743" max="10743" width="5.85546875" style="1" customWidth="1"/>
    <col min="10744" max="10744" width="6.7109375" style="1" customWidth="1"/>
    <col min="10745" max="10745" width="7.42578125" style="1" customWidth="1"/>
    <col min="10746" max="10746" width="52.28515625" style="1" customWidth="1"/>
    <col min="10747" max="10747" width="12" style="1" customWidth="1"/>
    <col min="10748" max="10748" width="28.42578125" style="1" customWidth="1"/>
    <col min="10749" max="10749" width="7.5703125" style="1" customWidth="1"/>
    <col min="10750" max="10750" width="10.140625" style="1" customWidth="1"/>
    <col min="10751" max="10751" width="30.7109375" style="1" customWidth="1"/>
    <col min="10752" max="10752" width="11" style="1" customWidth="1"/>
    <col min="10753" max="10753" width="9.140625" style="1" customWidth="1"/>
    <col min="10754" max="10754" width="7.42578125" style="1" customWidth="1"/>
    <col min="10755" max="10755" width="28.5703125" style="1" customWidth="1"/>
    <col min="10756" max="10756" width="10.85546875" style="1" customWidth="1"/>
    <col min="10757" max="10757" width="9.140625" style="1" customWidth="1"/>
    <col min="10758" max="10758" width="9.28515625" style="1" customWidth="1"/>
    <col min="10759" max="10760" width="9.140625" style="1" customWidth="1"/>
    <col min="10761" max="10994" width="11.42578125" style="1"/>
    <col min="10995" max="10995" width="43.7109375" style="1" customWidth="1"/>
    <col min="10996" max="10996" width="11.5703125" style="1" customWidth="1"/>
    <col min="10997" max="10997" width="6" style="1" customWidth="1"/>
    <col min="10998" max="10998" width="13.85546875" style="1" customWidth="1"/>
    <col min="10999" max="10999" width="5.85546875" style="1" customWidth="1"/>
    <col min="11000" max="11000" width="6.7109375" style="1" customWidth="1"/>
    <col min="11001" max="11001" width="7.42578125" style="1" customWidth="1"/>
    <col min="11002" max="11002" width="52.28515625" style="1" customWidth="1"/>
    <col min="11003" max="11003" width="12" style="1" customWidth="1"/>
    <col min="11004" max="11004" width="28.42578125" style="1" customWidth="1"/>
    <col min="11005" max="11005" width="7.5703125" style="1" customWidth="1"/>
    <col min="11006" max="11006" width="10.140625" style="1" customWidth="1"/>
    <col min="11007" max="11007" width="30.7109375" style="1" customWidth="1"/>
    <col min="11008" max="11008" width="11" style="1" customWidth="1"/>
    <col min="11009" max="11009" width="9.140625" style="1" customWidth="1"/>
    <col min="11010" max="11010" width="7.42578125" style="1" customWidth="1"/>
    <col min="11011" max="11011" width="28.5703125" style="1" customWidth="1"/>
    <col min="11012" max="11012" width="10.85546875" style="1" customWidth="1"/>
    <col min="11013" max="11013" width="9.140625" style="1" customWidth="1"/>
    <col min="11014" max="11014" width="9.28515625" style="1" customWidth="1"/>
    <col min="11015" max="11016" width="9.140625" style="1" customWidth="1"/>
    <col min="11017" max="11250" width="11.42578125" style="1"/>
    <col min="11251" max="11251" width="43.7109375" style="1" customWidth="1"/>
    <col min="11252" max="11252" width="11.5703125" style="1" customWidth="1"/>
    <col min="11253" max="11253" width="6" style="1" customWidth="1"/>
    <col min="11254" max="11254" width="13.85546875" style="1" customWidth="1"/>
    <col min="11255" max="11255" width="5.85546875" style="1" customWidth="1"/>
    <col min="11256" max="11256" width="6.7109375" style="1" customWidth="1"/>
    <col min="11257" max="11257" width="7.42578125" style="1" customWidth="1"/>
    <col min="11258" max="11258" width="52.28515625" style="1" customWidth="1"/>
    <col min="11259" max="11259" width="12" style="1" customWidth="1"/>
    <col min="11260" max="11260" width="28.42578125" style="1" customWidth="1"/>
    <col min="11261" max="11261" width="7.5703125" style="1" customWidth="1"/>
    <col min="11262" max="11262" width="10.140625" style="1" customWidth="1"/>
    <col min="11263" max="11263" width="30.7109375" style="1" customWidth="1"/>
    <col min="11264" max="11264" width="11" style="1" customWidth="1"/>
    <col min="11265" max="11265" width="9.140625" style="1" customWidth="1"/>
    <col min="11266" max="11266" width="7.42578125" style="1" customWidth="1"/>
    <col min="11267" max="11267" width="28.5703125" style="1" customWidth="1"/>
    <col min="11268" max="11268" width="10.85546875" style="1" customWidth="1"/>
    <col min="11269" max="11269" width="9.140625" style="1" customWidth="1"/>
    <col min="11270" max="11270" width="9.28515625" style="1" customWidth="1"/>
    <col min="11271" max="11272" width="9.140625" style="1" customWidth="1"/>
    <col min="11273" max="11506" width="11.42578125" style="1"/>
    <col min="11507" max="11507" width="43.7109375" style="1" customWidth="1"/>
    <col min="11508" max="11508" width="11.5703125" style="1" customWidth="1"/>
    <col min="11509" max="11509" width="6" style="1" customWidth="1"/>
    <col min="11510" max="11510" width="13.85546875" style="1" customWidth="1"/>
    <col min="11511" max="11511" width="5.85546875" style="1" customWidth="1"/>
    <col min="11512" max="11512" width="6.7109375" style="1" customWidth="1"/>
    <col min="11513" max="11513" width="7.42578125" style="1" customWidth="1"/>
    <col min="11514" max="11514" width="52.28515625" style="1" customWidth="1"/>
    <col min="11515" max="11515" width="12" style="1" customWidth="1"/>
    <col min="11516" max="11516" width="28.42578125" style="1" customWidth="1"/>
    <col min="11517" max="11517" width="7.5703125" style="1" customWidth="1"/>
    <col min="11518" max="11518" width="10.140625" style="1" customWidth="1"/>
    <col min="11519" max="11519" width="30.7109375" style="1" customWidth="1"/>
    <col min="11520" max="11520" width="11" style="1" customWidth="1"/>
    <col min="11521" max="11521" width="9.140625" style="1" customWidth="1"/>
    <col min="11522" max="11522" width="7.42578125" style="1" customWidth="1"/>
    <col min="11523" max="11523" width="28.5703125" style="1" customWidth="1"/>
    <col min="11524" max="11524" width="10.85546875" style="1" customWidth="1"/>
    <col min="11525" max="11525" width="9.140625" style="1" customWidth="1"/>
    <col min="11526" max="11526" width="9.28515625" style="1" customWidth="1"/>
    <col min="11527" max="11528" width="9.140625" style="1" customWidth="1"/>
    <col min="11529" max="11762" width="11.42578125" style="1"/>
    <col min="11763" max="11763" width="43.7109375" style="1" customWidth="1"/>
    <col min="11764" max="11764" width="11.5703125" style="1" customWidth="1"/>
    <col min="11765" max="11765" width="6" style="1" customWidth="1"/>
    <col min="11766" max="11766" width="13.85546875" style="1" customWidth="1"/>
    <col min="11767" max="11767" width="5.85546875" style="1" customWidth="1"/>
    <col min="11768" max="11768" width="6.7109375" style="1" customWidth="1"/>
    <col min="11769" max="11769" width="7.42578125" style="1" customWidth="1"/>
    <col min="11770" max="11770" width="52.28515625" style="1" customWidth="1"/>
    <col min="11771" max="11771" width="12" style="1" customWidth="1"/>
    <col min="11772" max="11772" width="28.42578125" style="1" customWidth="1"/>
    <col min="11773" max="11773" width="7.5703125" style="1" customWidth="1"/>
    <col min="11774" max="11774" width="10.140625" style="1" customWidth="1"/>
    <col min="11775" max="11775" width="30.7109375" style="1" customWidth="1"/>
    <col min="11776" max="11776" width="11" style="1" customWidth="1"/>
    <col min="11777" max="11777" width="9.140625" style="1" customWidth="1"/>
    <col min="11778" max="11778" width="7.42578125" style="1" customWidth="1"/>
    <col min="11779" max="11779" width="28.5703125" style="1" customWidth="1"/>
    <col min="11780" max="11780" width="10.85546875" style="1" customWidth="1"/>
    <col min="11781" max="11781" width="9.140625" style="1" customWidth="1"/>
    <col min="11782" max="11782" width="9.28515625" style="1" customWidth="1"/>
    <col min="11783" max="11784" width="9.140625" style="1" customWidth="1"/>
    <col min="11785" max="12018" width="11.42578125" style="1"/>
    <col min="12019" max="12019" width="43.7109375" style="1" customWidth="1"/>
    <col min="12020" max="12020" width="11.5703125" style="1" customWidth="1"/>
    <col min="12021" max="12021" width="6" style="1" customWidth="1"/>
    <col min="12022" max="12022" width="13.85546875" style="1" customWidth="1"/>
    <col min="12023" max="12023" width="5.85546875" style="1" customWidth="1"/>
    <col min="12024" max="12024" width="6.7109375" style="1" customWidth="1"/>
    <col min="12025" max="12025" width="7.42578125" style="1" customWidth="1"/>
    <col min="12026" max="12026" width="52.28515625" style="1" customWidth="1"/>
    <col min="12027" max="12027" width="12" style="1" customWidth="1"/>
    <col min="12028" max="12028" width="28.42578125" style="1" customWidth="1"/>
    <col min="12029" max="12029" width="7.5703125" style="1" customWidth="1"/>
    <col min="12030" max="12030" width="10.140625" style="1" customWidth="1"/>
    <col min="12031" max="12031" width="30.7109375" style="1" customWidth="1"/>
    <col min="12032" max="12032" width="11" style="1" customWidth="1"/>
    <col min="12033" max="12033" width="9.140625" style="1" customWidth="1"/>
    <col min="12034" max="12034" width="7.42578125" style="1" customWidth="1"/>
    <col min="12035" max="12035" width="28.5703125" style="1" customWidth="1"/>
    <col min="12036" max="12036" width="10.85546875" style="1" customWidth="1"/>
    <col min="12037" max="12037" width="9.140625" style="1" customWidth="1"/>
    <col min="12038" max="12038" width="9.28515625" style="1" customWidth="1"/>
    <col min="12039" max="12040" width="9.140625" style="1" customWidth="1"/>
    <col min="12041" max="12274" width="11.42578125" style="1"/>
    <col min="12275" max="12275" width="43.7109375" style="1" customWidth="1"/>
    <col min="12276" max="12276" width="11.5703125" style="1" customWidth="1"/>
    <col min="12277" max="12277" width="6" style="1" customWidth="1"/>
    <col min="12278" max="12278" width="13.85546875" style="1" customWidth="1"/>
    <col min="12279" max="12279" width="5.85546875" style="1" customWidth="1"/>
    <col min="12280" max="12280" width="6.7109375" style="1" customWidth="1"/>
    <col min="12281" max="12281" width="7.42578125" style="1" customWidth="1"/>
    <col min="12282" max="12282" width="52.28515625" style="1" customWidth="1"/>
    <col min="12283" max="12283" width="12" style="1" customWidth="1"/>
    <col min="12284" max="12284" width="28.42578125" style="1" customWidth="1"/>
    <col min="12285" max="12285" width="7.5703125" style="1" customWidth="1"/>
    <col min="12286" max="12286" width="10.140625" style="1" customWidth="1"/>
    <col min="12287" max="12287" width="30.7109375" style="1" customWidth="1"/>
    <col min="12288" max="12288" width="11" style="1" customWidth="1"/>
    <col min="12289" max="12289" width="9.140625" style="1" customWidth="1"/>
    <col min="12290" max="12290" width="7.42578125" style="1" customWidth="1"/>
    <col min="12291" max="12291" width="28.5703125" style="1" customWidth="1"/>
    <col min="12292" max="12292" width="10.85546875" style="1" customWidth="1"/>
    <col min="12293" max="12293" width="9.140625" style="1" customWidth="1"/>
    <col min="12294" max="12294" width="9.28515625" style="1" customWidth="1"/>
    <col min="12295" max="12296" width="9.140625" style="1" customWidth="1"/>
    <col min="12297" max="12530" width="11.42578125" style="1"/>
    <col min="12531" max="12531" width="43.7109375" style="1" customWidth="1"/>
    <col min="12532" max="12532" width="11.5703125" style="1" customWidth="1"/>
    <col min="12533" max="12533" width="6" style="1" customWidth="1"/>
    <col min="12534" max="12534" width="13.85546875" style="1" customWidth="1"/>
    <col min="12535" max="12535" width="5.85546875" style="1" customWidth="1"/>
    <col min="12536" max="12536" width="6.7109375" style="1" customWidth="1"/>
    <col min="12537" max="12537" width="7.42578125" style="1" customWidth="1"/>
    <col min="12538" max="12538" width="52.28515625" style="1" customWidth="1"/>
    <col min="12539" max="12539" width="12" style="1" customWidth="1"/>
    <col min="12540" max="12540" width="28.42578125" style="1" customWidth="1"/>
    <col min="12541" max="12541" width="7.5703125" style="1" customWidth="1"/>
    <col min="12542" max="12542" width="10.140625" style="1" customWidth="1"/>
    <col min="12543" max="12543" width="30.7109375" style="1" customWidth="1"/>
    <col min="12544" max="12544" width="11" style="1" customWidth="1"/>
    <col min="12545" max="12545" width="9.140625" style="1" customWidth="1"/>
    <col min="12546" max="12546" width="7.42578125" style="1" customWidth="1"/>
    <col min="12547" max="12547" width="28.5703125" style="1" customWidth="1"/>
    <col min="12548" max="12548" width="10.85546875" style="1" customWidth="1"/>
    <col min="12549" max="12549" width="9.140625" style="1" customWidth="1"/>
    <col min="12550" max="12550" width="9.28515625" style="1" customWidth="1"/>
    <col min="12551" max="12552" width="9.140625" style="1" customWidth="1"/>
    <col min="12553" max="12786" width="11.42578125" style="1"/>
    <col min="12787" max="12787" width="43.7109375" style="1" customWidth="1"/>
    <col min="12788" max="12788" width="11.5703125" style="1" customWidth="1"/>
    <col min="12789" max="12789" width="6" style="1" customWidth="1"/>
    <col min="12790" max="12790" width="13.85546875" style="1" customWidth="1"/>
    <col min="12791" max="12791" width="5.85546875" style="1" customWidth="1"/>
    <col min="12792" max="12792" width="6.7109375" style="1" customWidth="1"/>
    <col min="12793" max="12793" width="7.42578125" style="1" customWidth="1"/>
    <col min="12794" max="12794" width="52.28515625" style="1" customWidth="1"/>
    <col min="12795" max="12795" width="12" style="1" customWidth="1"/>
    <col min="12796" max="12796" width="28.42578125" style="1" customWidth="1"/>
    <col min="12797" max="12797" width="7.5703125" style="1" customWidth="1"/>
    <col min="12798" max="12798" width="10.140625" style="1" customWidth="1"/>
    <col min="12799" max="12799" width="30.7109375" style="1" customWidth="1"/>
    <col min="12800" max="12800" width="11" style="1" customWidth="1"/>
    <col min="12801" max="12801" width="9.140625" style="1" customWidth="1"/>
    <col min="12802" max="12802" width="7.42578125" style="1" customWidth="1"/>
    <col min="12803" max="12803" width="28.5703125" style="1" customWidth="1"/>
    <col min="12804" max="12804" width="10.85546875" style="1" customWidth="1"/>
    <col min="12805" max="12805" width="9.140625" style="1" customWidth="1"/>
    <col min="12806" max="12806" width="9.28515625" style="1" customWidth="1"/>
    <col min="12807" max="12808" width="9.140625" style="1" customWidth="1"/>
    <col min="12809" max="13042" width="11.42578125" style="1"/>
    <col min="13043" max="13043" width="43.7109375" style="1" customWidth="1"/>
    <col min="13044" max="13044" width="11.5703125" style="1" customWidth="1"/>
    <col min="13045" max="13045" width="6" style="1" customWidth="1"/>
    <col min="13046" max="13046" width="13.85546875" style="1" customWidth="1"/>
    <col min="13047" max="13047" width="5.85546875" style="1" customWidth="1"/>
    <col min="13048" max="13048" width="6.7109375" style="1" customWidth="1"/>
    <col min="13049" max="13049" width="7.42578125" style="1" customWidth="1"/>
    <col min="13050" max="13050" width="52.28515625" style="1" customWidth="1"/>
    <col min="13051" max="13051" width="12" style="1" customWidth="1"/>
    <col min="13052" max="13052" width="28.42578125" style="1" customWidth="1"/>
    <col min="13053" max="13053" width="7.5703125" style="1" customWidth="1"/>
    <col min="13054" max="13054" width="10.140625" style="1" customWidth="1"/>
    <col min="13055" max="13055" width="30.7109375" style="1" customWidth="1"/>
    <col min="13056" max="13056" width="11" style="1" customWidth="1"/>
    <col min="13057" max="13057" width="9.140625" style="1" customWidth="1"/>
    <col min="13058" max="13058" width="7.42578125" style="1" customWidth="1"/>
    <col min="13059" max="13059" width="28.5703125" style="1" customWidth="1"/>
    <col min="13060" max="13060" width="10.85546875" style="1" customWidth="1"/>
    <col min="13061" max="13061" width="9.140625" style="1" customWidth="1"/>
    <col min="13062" max="13062" width="9.28515625" style="1" customWidth="1"/>
    <col min="13063" max="13064" width="9.140625" style="1" customWidth="1"/>
    <col min="13065" max="13298" width="11.42578125" style="1"/>
    <col min="13299" max="13299" width="43.7109375" style="1" customWidth="1"/>
    <col min="13300" max="13300" width="11.5703125" style="1" customWidth="1"/>
    <col min="13301" max="13301" width="6" style="1" customWidth="1"/>
    <col min="13302" max="13302" width="13.85546875" style="1" customWidth="1"/>
    <col min="13303" max="13303" width="5.85546875" style="1" customWidth="1"/>
    <col min="13304" max="13304" width="6.7109375" style="1" customWidth="1"/>
    <col min="13305" max="13305" width="7.42578125" style="1" customWidth="1"/>
    <col min="13306" max="13306" width="52.28515625" style="1" customWidth="1"/>
    <col min="13307" max="13307" width="12" style="1" customWidth="1"/>
    <col min="13308" max="13308" width="28.42578125" style="1" customWidth="1"/>
    <col min="13309" max="13309" width="7.5703125" style="1" customWidth="1"/>
    <col min="13310" max="13310" width="10.140625" style="1" customWidth="1"/>
    <col min="13311" max="13311" width="30.7109375" style="1" customWidth="1"/>
    <col min="13312" max="13312" width="11" style="1" customWidth="1"/>
    <col min="13313" max="13313" width="9.140625" style="1" customWidth="1"/>
    <col min="13314" max="13314" width="7.42578125" style="1" customWidth="1"/>
    <col min="13315" max="13315" width="28.5703125" style="1" customWidth="1"/>
    <col min="13316" max="13316" width="10.85546875" style="1" customWidth="1"/>
    <col min="13317" max="13317" width="9.140625" style="1" customWidth="1"/>
    <col min="13318" max="13318" width="9.28515625" style="1" customWidth="1"/>
    <col min="13319" max="13320" width="9.140625" style="1" customWidth="1"/>
    <col min="13321" max="13554" width="11.42578125" style="1"/>
    <col min="13555" max="13555" width="43.7109375" style="1" customWidth="1"/>
    <col min="13556" max="13556" width="11.5703125" style="1" customWidth="1"/>
    <col min="13557" max="13557" width="6" style="1" customWidth="1"/>
    <col min="13558" max="13558" width="13.85546875" style="1" customWidth="1"/>
    <col min="13559" max="13559" width="5.85546875" style="1" customWidth="1"/>
    <col min="13560" max="13560" width="6.7109375" style="1" customWidth="1"/>
    <col min="13561" max="13561" width="7.42578125" style="1" customWidth="1"/>
    <col min="13562" max="13562" width="52.28515625" style="1" customWidth="1"/>
    <col min="13563" max="13563" width="12" style="1" customWidth="1"/>
    <col min="13564" max="13564" width="28.42578125" style="1" customWidth="1"/>
    <col min="13565" max="13565" width="7.5703125" style="1" customWidth="1"/>
    <col min="13566" max="13566" width="10.140625" style="1" customWidth="1"/>
    <col min="13567" max="13567" width="30.7109375" style="1" customWidth="1"/>
    <col min="13568" max="13568" width="11" style="1" customWidth="1"/>
    <col min="13569" max="13569" width="9.140625" style="1" customWidth="1"/>
    <col min="13570" max="13570" width="7.42578125" style="1" customWidth="1"/>
    <col min="13571" max="13571" width="28.5703125" style="1" customWidth="1"/>
    <col min="13572" max="13572" width="10.85546875" style="1" customWidth="1"/>
    <col min="13573" max="13573" width="9.140625" style="1" customWidth="1"/>
    <col min="13574" max="13574" width="9.28515625" style="1" customWidth="1"/>
    <col min="13575" max="13576" width="9.140625" style="1" customWidth="1"/>
    <col min="13577" max="13810" width="11.42578125" style="1"/>
    <col min="13811" max="13811" width="43.7109375" style="1" customWidth="1"/>
    <col min="13812" max="13812" width="11.5703125" style="1" customWidth="1"/>
    <col min="13813" max="13813" width="6" style="1" customWidth="1"/>
    <col min="13814" max="13814" width="13.85546875" style="1" customWidth="1"/>
    <col min="13815" max="13815" width="5.85546875" style="1" customWidth="1"/>
    <col min="13816" max="13816" width="6.7109375" style="1" customWidth="1"/>
    <col min="13817" max="13817" width="7.42578125" style="1" customWidth="1"/>
    <col min="13818" max="13818" width="52.28515625" style="1" customWidth="1"/>
    <col min="13819" max="13819" width="12" style="1" customWidth="1"/>
    <col min="13820" max="13820" width="28.42578125" style="1" customWidth="1"/>
    <col min="13821" max="13821" width="7.5703125" style="1" customWidth="1"/>
    <col min="13822" max="13822" width="10.140625" style="1" customWidth="1"/>
    <col min="13823" max="13823" width="30.7109375" style="1" customWidth="1"/>
    <col min="13824" max="13824" width="11" style="1" customWidth="1"/>
    <col min="13825" max="13825" width="9.140625" style="1" customWidth="1"/>
    <col min="13826" max="13826" width="7.42578125" style="1" customWidth="1"/>
    <col min="13827" max="13827" width="28.5703125" style="1" customWidth="1"/>
    <col min="13828" max="13828" width="10.85546875" style="1" customWidth="1"/>
    <col min="13829" max="13829" width="9.140625" style="1" customWidth="1"/>
    <col min="13830" max="13830" width="9.28515625" style="1" customWidth="1"/>
    <col min="13831" max="13832" width="9.140625" style="1" customWidth="1"/>
    <col min="13833" max="14066" width="11.42578125" style="1"/>
    <col min="14067" max="14067" width="43.7109375" style="1" customWidth="1"/>
    <col min="14068" max="14068" width="11.5703125" style="1" customWidth="1"/>
    <col min="14069" max="14069" width="6" style="1" customWidth="1"/>
    <col min="14070" max="14070" width="13.85546875" style="1" customWidth="1"/>
    <col min="14071" max="14071" width="5.85546875" style="1" customWidth="1"/>
    <col min="14072" max="14072" width="6.7109375" style="1" customWidth="1"/>
    <col min="14073" max="14073" width="7.42578125" style="1" customWidth="1"/>
    <col min="14074" max="14074" width="52.28515625" style="1" customWidth="1"/>
    <col min="14075" max="14075" width="12" style="1" customWidth="1"/>
    <col min="14076" max="14076" width="28.42578125" style="1" customWidth="1"/>
    <col min="14077" max="14077" width="7.5703125" style="1" customWidth="1"/>
    <col min="14078" max="14078" width="10.140625" style="1" customWidth="1"/>
    <col min="14079" max="14079" width="30.7109375" style="1" customWidth="1"/>
    <col min="14080" max="14080" width="11" style="1" customWidth="1"/>
    <col min="14081" max="14081" width="9.140625" style="1" customWidth="1"/>
    <col min="14082" max="14082" width="7.42578125" style="1" customWidth="1"/>
    <col min="14083" max="14083" width="28.5703125" style="1" customWidth="1"/>
    <col min="14084" max="14084" width="10.85546875" style="1" customWidth="1"/>
    <col min="14085" max="14085" width="9.140625" style="1" customWidth="1"/>
    <col min="14086" max="14086" width="9.28515625" style="1" customWidth="1"/>
    <col min="14087" max="14088" width="9.140625" style="1" customWidth="1"/>
    <col min="14089" max="14322" width="11.42578125" style="1"/>
    <col min="14323" max="14323" width="43.7109375" style="1" customWidth="1"/>
    <col min="14324" max="14324" width="11.5703125" style="1" customWidth="1"/>
    <col min="14325" max="14325" width="6" style="1" customWidth="1"/>
    <col min="14326" max="14326" width="13.85546875" style="1" customWidth="1"/>
    <col min="14327" max="14327" width="5.85546875" style="1" customWidth="1"/>
    <col min="14328" max="14328" width="6.7109375" style="1" customWidth="1"/>
    <col min="14329" max="14329" width="7.42578125" style="1" customWidth="1"/>
    <col min="14330" max="14330" width="52.28515625" style="1" customWidth="1"/>
    <col min="14331" max="14331" width="12" style="1" customWidth="1"/>
    <col min="14332" max="14332" width="28.42578125" style="1" customWidth="1"/>
    <col min="14333" max="14333" width="7.5703125" style="1" customWidth="1"/>
    <col min="14334" max="14334" width="10.140625" style="1" customWidth="1"/>
    <col min="14335" max="14335" width="30.7109375" style="1" customWidth="1"/>
    <col min="14336" max="14336" width="11" style="1" customWidth="1"/>
    <col min="14337" max="14337" width="9.140625" style="1" customWidth="1"/>
    <col min="14338" max="14338" width="7.42578125" style="1" customWidth="1"/>
    <col min="14339" max="14339" width="28.5703125" style="1" customWidth="1"/>
    <col min="14340" max="14340" width="10.85546875" style="1" customWidth="1"/>
    <col min="14341" max="14341" width="9.140625" style="1" customWidth="1"/>
    <col min="14342" max="14342" width="9.28515625" style="1" customWidth="1"/>
    <col min="14343" max="14344" width="9.140625" style="1" customWidth="1"/>
    <col min="14345" max="14578" width="11.42578125" style="1"/>
    <col min="14579" max="14579" width="43.7109375" style="1" customWidth="1"/>
    <col min="14580" max="14580" width="11.5703125" style="1" customWidth="1"/>
    <col min="14581" max="14581" width="6" style="1" customWidth="1"/>
    <col min="14582" max="14582" width="13.85546875" style="1" customWidth="1"/>
    <col min="14583" max="14583" width="5.85546875" style="1" customWidth="1"/>
    <col min="14584" max="14584" width="6.7109375" style="1" customWidth="1"/>
    <col min="14585" max="14585" width="7.42578125" style="1" customWidth="1"/>
    <col min="14586" max="14586" width="52.28515625" style="1" customWidth="1"/>
    <col min="14587" max="14587" width="12" style="1" customWidth="1"/>
    <col min="14588" max="14588" width="28.42578125" style="1" customWidth="1"/>
    <col min="14589" max="14589" width="7.5703125" style="1" customWidth="1"/>
    <col min="14590" max="14590" width="10.140625" style="1" customWidth="1"/>
    <col min="14591" max="14591" width="30.7109375" style="1" customWidth="1"/>
    <col min="14592" max="14592" width="11" style="1" customWidth="1"/>
    <col min="14593" max="14593" width="9.140625" style="1" customWidth="1"/>
    <col min="14594" max="14594" width="7.42578125" style="1" customWidth="1"/>
    <col min="14595" max="14595" width="28.5703125" style="1" customWidth="1"/>
    <col min="14596" max="14596" width="10.85546875" style="1" customWidth="1"/>
    <col min="14597" max="14597" width="9.140625" style="1" customWidth="1"/>
    <col min="14598" max="14598" width="9.28515625" style="1" customWidth="1"/>
    <col min="14599" max="14600" width="9.140625" style="1" customWidth="1"/>
    <col min="14601" max="14834" width="11.42578125" style="1"/>
    <col min="14835" max="14835" width="43.7109375" style="1" customWidth="1"/>
    <col min="14836" max="14836" width="11.5703125" style="1" customWidth="1"/>
    <col min="14837" max="14837" width="6" style="1" customWidth="1"/>
    <col min="14838" max="14838" width="13.85546875" style="1" customWidth="1"/>
    <col min="14839" max="14839" width="5.85546875" style="1" customWidth="1"/>
    <col min="14840" max="14840" width="6.7109375" style="1" customWidth="1"/>
    <col min="14841" max="14841" width="7.42578125" style="1" customWidth="1"/>
    <col min="14842" max="14842" width="52.28515625" style="1" customWidth="1"/>
    <col min="14843" max="14843" width="12" style="1" customWidth="1"/>
    <col min="14844" max="14844" width="28.42578125" style="1" customWidth="1"/>
    <col min="14845" max="14845" width="7.5703125" style="1" customWidth="1"/>
    <col min="14846" max="14846" width="10.140625" style="1" customWidth="1"/>
    <col min="14847" max="14847" width="30.7109375" style="1" customWidth="1"/>
    <col min="14848" max="14848" width="11" style="1" customWidth="1"/>
    <col min="14849" max="14849" width="9.140625" style="1" customWidth="1"/>
    <col min="14850" max="14850" width="7.42578125" style="1" customWidth="1"/>
    <col min="14851" max="14851" width="28.5703125" style="1" customWidth="1"/>
    <col min="14852" max="14852" width="10.85546875" style="1" customWidth="1"/>
    <col min="14853" max="14853" width="9.140625" style="1" customWidth="1"/>
    <col min="14854" max="14854" width="9.28515625" style="1" customWidth="1"/>
    <col min="14855" max="14856" width="9.140625" style="1" customWidth="1"/>
    <col min="14857" max="15090" width="11.42578125" style="1"/>
    <col min="15091" max="15091" width="43.7109375" style="1" customWidth="1"/>
    <col min="15092" max="15092" width="11.5703125" style="1" customWidth="1"/>
    <col min="15093" max="15093" width="6" style="1" customWidth="1"/>
    <col min="15094" max="15094" width="13.85546875" style="1" customWidth="1"/>
    <col min="15095" max="15095" width="5.85546875" style="1" customWidth="1"/>
    <col min="15096" max="15096" width="6.7109375" style="1" customWidth="1"/>
    <col min="15097" max="15097" width="7.42578125" style="1" customWidth="1"/>
    <col min="15098" max="15098" width="52.28515625" style="1" customWidth="1"/>
    <col min="15099" max="15099" width="12" style="1" customWidth="1"/>
    <col min="15100" max="15100" width="28.42578125" style="1" customWidth="1"/>
    <col min="15101" max="15101" width="7.5703125" style="1" customWidth="1"/>
    <col min="15102" max="15102" width="10.140625" style="1" customWidth="1"/>
    <col min="15103" max="15103" width="30.7109375" style="1" customWidth="1"/>
    <col min="15104" max="15104" width="11" style="1" customWidth="1"/>
    <col min="15105" max="15105" width="9.140625" style="1" customWidth="1"/>
    <col min="15106" max="15106" width="7.42578125" style="1" customWidth="1"/>
    <col min="15107" max="15107" width="28.5703125" style="1" customWidth="1"/>
    <col min="15108" max="15108" width="10.85546875" style="1" customWidth="1"/>
    <col min="15109" max="15109" width="9.140625" style="1" customWidth="1"/>
    <col min="15110" max="15110" width="9.28515625" style="1" customWidth="1"/>
    <col min="15111" max="15112" width="9.140625" style="1" customWidth="1"/>
    <col min="15113" max="15346" width="11.42578125" style="1"/>
    <col min="15347" max="15347" width="43.7109375" style="1" customWidth="1"/>
    <col min="15348" max="15348" width="11.5703125" style="1" customWidth="1"/>
    <col min="15349" max="15349" width="6" style="1" customWidth="1"/>
    <col min="15350" max="15350" width="13.85546875" style="1" customWidth="1"/>
    <col min="15351" max="15351" width="5.85546875" style="1" customWidth="1"/>
    <col min="15352" max="15352" width="6.7109375" style="1" customWidth="1"/>
    <col min="15353" max="15353" width="7.42578125" style="1" customWidth="1"/>
    <col min="15354" max="15354" width="52.28515625" style="1" customWidth="1"/>
    <col min="15355" max="15355" width="12" style="1" customWidth="1"/>
    <col min="15356" max="15356" width="28.42578125" style="1" customWidth="1"/>
    <col min="15357" max="15357" width="7.5703125" style="1" customWidth="1"/>
    <col min="15358" max="15358" width="10.140625" style="1" customWidth="1"/>
    <col min="15359" max="15359" width="30.7109375" style="1" customWidth="1"/>
    <col min="15360" max="15360" width="11" style="1" customWidth="1"/>
    <col min="15361" max="15361" width="9.140625" style="1" customWidth="1"/>
    <col min="15362" max="15362" width="7.42578125" style="1" customWidth="1"/>
    <col min="15363" max="15363" width="28.5703125" style="1" customWidth="1"/>
    <col min="15364" max="15364" width="10.85546875" style="1" customWidth="1"/>
    <col min="15365" max="15365" width="9.140625" style="1" customWidth="1"/>
    <col min="15366" max="15366" width="9.28515625" style="1" customWidth="1"/>
    <col min="15367" max="15368" width="9.140625" style="1" customWidth="1"/>
    <col min="15369" max="15602" width="11.42578125" style="1"/>
    <col min="15603" max="15603" width="43.7109375" style="1" customWidth="1"/>
    <col min="15604" max="15604" width="11.5703125" style="1" customWidth="1"/>
    <col min="15605" max="15605" width="6" style="1" customWidth="1"/>
    <col min="15606" max="15606" width="13.85546875" style="1" customWidth="1"/>
    <col min="15607" max="15607" width="5.85546875" style="1" customWidth="1"/>
    <col min="15608" max="15608" width="6.7109375" style="1" customWidth="1"/>
    <col min="15609" max="15609" width="7.42578125" style="1" customWidth="1"/>
    <col min="15610" max="15610" width="52.28515625" style="1" customWidth="1"/>
    <col min="15611" max="15611" width="12" style="1" customWidth="1"/>
    <col min="15612" max="15612" width="28.42578125" style="1" customWidth="1"/>
    <col min="15613" max="15613" width="7.5703125" style="1" customWidth="1"/>
    <col min="15614" max="15614" width="10.140625" style="1" customWidth="1"/>
    <col min="15615" max="15615" width="30.7109375" style="1" customWidth="1"/>
    <col min="15616" max="15616" width="11" style="1" customWidth="1"/>
    <col min="15617" max="15617" width="9.140625" style="1" customWidth="1"/>
    <col min="15618" max="15618" width="7.42578125" style="1" customWidth="1"/>
    <col min="15619" max="15619" width="28.5703125" style="1" customWidth="1"/>
    <col min="15620" max="15620" width="10.85546875" style="1" customWidth="1"/>
    <col min="15621" max="15621" width="9.140625" style="1" customWidth="1"/>
    <col min="15622" max="15622" width="9.28515625" style="1" customWidth="1"/>
    <col min="15623" max="15624" width="9.140625" style="1" customWidth="1"/>
    <col min="15625" max="15858" width="11.42578125" style="1"/>
    <col min="15859" max="15859" width="43.7109375" style="1" customWidth="1"/>
    <col min="15860" max="15860" width="11.5703125" style="1" customWidth="1"/>
    <col min="15861" max="15861" width="6" style="1" customWidth="1"/>
    <col min="15862" max="15862" width="13.85546875" style="1" customWidth="1"/>
    <col min="15863" max="15863" width="5.85546875" style="1" customWidth="1"/>
    <col min="15864" max="15864" width="6.7109375" style="1" customWidth="1"/>
    <col min="15865" max="15865" width="7.42578125" style="1" customWidth="1"/>
    <col min="15866" max="15866" width="52.28515625" style="1" customWidth="1"/>
    <col min="15867" max="15867" width="12" style="1" customWidth="1"/>
    <col min="15868" max="15868" width="28.42578125" style="1" customWidth="1"/>
    <col min="15869" max="15869" width="7.5703125" style="1" customWidth="1"/>
    <col min="15870" max="15870" width="10.140625" style="1" customWidth="1"/>
    <col min="15871" max="15871" width="30.7109375" style="1" customWidth="1"/>
    <col min="15872" max="15872" width="11" style="1" customWidth="1"/>
    <col min="15873" max="15873" width="9.140625" style="1" customWidth="1"/>
    <col min="15874" max="15874" width="7.42578125" style="1" customWidth="1"/>
    <col min="15875" max="15875" width="28.5703125" style="1" customWidth="1"/>
    <col min="15876" max="15876" width="10.85546875" style="1" customWidth="1"/>
    <col min="15877" max="15877" width="9.140625" style="1" customWidth="1"/>
    <col min="15878" max="15878" width="9.28515625" style="1" customWidth="1"/>
    <col min="15879" max="15880" width="9.140625" style="1" customWidth="1"/>
    <col min="15881" max="16114" width="11.42578125" style="1"/>
    <col min="16115" max="16115" width="43.7109375" style="1" customWidth="1"/>
    <col min="16116" max="16116" width="11.5703125" style="1" customWidth="1"/>
    <col min="16117" max="16117" width="6" style="1" customWidth="1"/>
    <col min="16118" max="16118" width="13.85546875" style="1" customWidth="1"/>
    <col min="16119" max="16119" width="5.85546875" style="1" customWidth="1"/>
    <col min="16120" max="16120" width="6.7109375" style="1" customWidth="1"/>
    <col min="16121" max="16121" width="7.42578125" style="1" customWidth="1"/>
    <col min="16122" max="16122" width="52.28515625" style="1" customWidth="1"/>
    <col min="16123" max="16123" width="12" style="1" customWidth="1"/>
    <col min="16124" max="16124" width="28.42578125" style="1" customWidth="1"/>
    <col min="16125" max="16125" width="7.5703125" style="1" customWidth="1"/>
    <col min="16126" max="16126" width="10.140625" style="1" customWidth="1"/>
    <col min="16127" max="16127" width="30.7109375" style="1" customWidth="1"/>
    <col min="16128" max="16128" width="11" style="1" customWidth="1"/>
    <col min="16129" max="16129" width="9.140625" style="1" customWidth="1"/>
    <col min="16130" max="16130" width="7.42578125" style="1" customWidth="1"/>
    <col min="16131" max="16131" width="28.5703125" style="1" customWidth="1"/>
    <col min="16132" max="16132" width="10.85546875" style="1" customWidth="1"/>
    <col min="16133" max="16133" width="9.140625" style="1" customWidth="1"/>
    <col min="16134" max="16134" width="9.28515625" style="1" customWidth="1"/>
    <col min="16135" max="16136" width="9.140625" style="1" customWidth="1"/>
    <col min="16137" max="16384" width="11.42578125" style="1"/>
  </cols>
  <sheetData>
    <row r="1" spans="1:10" ht="12.75" customHeight="1"/>
    <row r="2" spans="1:10" ht="12.75" customHeight="1"/>
    <row r="3" spans="1:10" ht="12.75" customHeight="1">
      <c r="A3" s="9" t="s">
        <v>841</v>
      </c>
      <c r="B3" s="9" t="s">
        <v>842</v>
      </c>
      <c r="C3" s="9" t="s">
        <v>843</v>
      </c>
      <c r="D3" s="9" t="s">
        <v>845</v>
      </c>
      <c r="E3" s="9" t="s">
        <v>846</v>
      </c>
      <c r="F3" s="9" t="s">
        <v>1782</v>
      </c>
      <c r="G3" s="9" t="s">
        <v>847</v>
      </c>
      <c r="H3" s="9" t="s">
        <v>1785</v>
      </c>
      <c r="I3" s="9" t="s">
        <v>1788</v>
      </c>
      <c r="J3" s="9" t="s">
        <v>838</v>
      </c>
    </row>
    <row r="4" spans="1:10" ht="12.75" customHeight="1">
      <c r="A4" s="1" t="s">
        <v>14</v>
      </c>
      <c r="B4" s="1" t="s">
        <v>849</v>
      </c>
      <c r="C4" s="1" t="s">
        <v>850</v>
      </c>
      <c r="D4" s="11">
        <v>44590</v>
      </c>
      <c r="E4" s="1" t="s">
        <v>851</v>
      </c>
      <c r="F4" s="12">
        <v>4517.12</v>
      </c>
      <c r="G4" s="1" t="s">
        <v>1789</v>
      </c>
      <c r="H4" s="12">
        <v>3092.21</v>
      </c>
      <c r="I4" s="1">
        <f>VLOOKUP(A4,'DESCONTOS FOLHA'!A3:D827,4,0)</f>
        <v>748.9</v>
      </c>
      <c r="J4" s="14">
        <f t="shared" ref="J4:J67" si="0">SUM(H4:I4)</f>
        <v>3841.11</v>
      </c>
    </row>
    <row r="5" spans="1:10" ht="12.75" customHeight="1">
      <c r="A5" s="1" t="s">
        <v>15</v>
      </c>
      <c r="B5" s="1" t="s">
        <v>853</v>
      </c>
      <c r="C5" s="1" t="s">
        <v>854</v>
      </c>
      <c r="D5" s="11">
        <v>45586</v>
      </c>
      <c r="E5" s="1" t="s">
        <v>851</v>
      </c>
      <c r="F5" s="12">
        <v>3533.05</v>
      </c>
      <c r="G5" s="1" t="s">
        <v>1789</v>
      </c>
      <c r="H5" s="12">
        <v>427.58</v>
      </c>
      <c r="I5" s="1">
        <f>VLOOKUP(A5,'DESCONTOS FOLHA'!A4:D828,4,0)</f>
        <v>1096.8399999999999</v>
      </c>
      <c r="J5" s="14">
        <f t="shared" si="0"/>
        <v>1524.4199999999998</v>
      </c>
    </row>
    <row r="6" spans="1:10" ht="12.75" customHeight="1">
      <c r="A6" s="1" t="s">
        <v>16</v>
      </c>
      <c r="B6" s="1" t="s">
        <v>855</v>
      </c>
      <c r="C6" s="1" t="s">
        <v>856</v>
      </c>
      <c r="D6" s="11">
        <v>45425</v>
      </c>
      <c r="E6" s="1" t="s">
        <v>851</v>
      </c>
      <c r="F6" s="12">
        <v>5052.8500000000004</v>
      </c>
      <c r="G6" s="1" t="s">
        <v>1789</v>
      </c>
      <c r="H6" s="12">
        <v>2014.47</v>
      </c>
      <c r="I6" s="1">
        <f>VLOOKUP(A6,'DESCONTOS FOLHA'!A5:D829,4,0)</f>
        <v>1273.24</v>
      </c>
      <c r="J6" s="14">
        <f t="shared" si="0"/>
        <v>3287.71</v>
      </c>
    </row>
    <row r="7" spans="1:10" ht="12.75" customHeight="1">
      <c r="A7" s="1" t="s">
        <v>17</v>
      </c>
      <c r="B7" s="1" t="s">
        <v>858</v>
      </c>
      <c r="C7" s="1" t="s">
        <v>859</v>
      </c>
      <c r="D7" s="11">
        <v>44624</v>
      </c>
      <c r="E7" s="1" t="s">
        <v>851</v>
      </c>
      <c r="F7" s="12">
        <v>13577.12</v>
      </c>
      <c r="G7" s="1" t="s">
        <v>1789</v>
      </c>
      <c r="H7" s="12">
        <v>10755.17</v>
      </c>
      <c r="I7" s="1">
        <f>VLOOKUP(A7,'DESCONTOS FOLHA'!A6:D830,4,0)</f>
        <v>4571.97</v>
      </c>
      <c r="J7" s="14">
        <f t="shared" si="0"/>
        <v>15327.14</v>
      </c>
    </row>
    <row r="8" spans="1:10" ht="12.75" customHeight="1">
      <c r="A8" s="1" t="s">
        <v>18</v>
      </c>
      <c r="B8" s="1" t="s">
        <v>860</v>
      </c>
      <c r="C8" s="1" t="s">
        <v>861</v>
      </c>
      <c r="D8" s="11">
        <v>44532</v>
      </c>
      <c r="E8" s="1" t="s">
        <v>851</v>
      </c>
      <c r="F8" s="12">
        <v>3533.05</v>
      </c>
      <c r="G8" s="1" t="s">
        <v>1789</v>
      </c>
      <c r="H8" s="12">
        <v>2971.12</v>
      </c>
      <c r="I8" s="1">
        <f>VLOOKUP(A8,'DESCONTOS FOLHA'!A7:D831,4,0)</f>
        <v>953.28</v>
      </c>
      <c r="J8" s="14">
        <f t="shared" si="0"/>
        <v>3924.3999999999996</v>
      </c>
    </row>
    <row r="9" spans="1:10" ht="12.75" customHeight="1">
      <c r="A9" s="1" t="s">
        <v>19</v>
      </c>
      <c r="B9" s="1" t="s">
        <v>862</v>
      </c>
      <c r="C9" s="1" t="s">
        <v>863</v>
      </c>
      <c r="D9" s="11">
        <v>45460</v>
      </c>
      <c r="E9" s="1" t="s">
        <v>851</v>
      </c>
      <c r="F9" s="12">
        <v>2720.45</v>
      </c>
      <c r="G9" s="1" t="s">
        <v>1789</v>
      </c>
      <c r="H9" s="12">
        <v>1676.92</v>
      </c>
      <c r="I9" s="1">
        <f>VLOOKUP(A9,'DESCONTOS FOLHA'!A8:D832,4,0)</f>
        <v>1175.5</v>
      </c>
      <c r="J9" s="14">
        <f t="shared" si="0"/>
        <v>2852.42</v>
      </c>
    </row>
    <row r="10" spans="1:10" ht="12.75" customHeight="1">
      <c r="A10" s="1" t="s">
        <v>20</v>
      </c>
      <c r="B10" s="1" t="s">
        <v>864</v>
      </c>
      <c r="C10" s="1" t="s">
        <v>863</v>
      </c>
      <c r="D10" s="11">
        <v>45243</v>
      </c>
      <c r="E10" s="1" t="s">
        <v>851</v>
      </c>
      <c r="F10" s="12">
        <v>2720.45</v>
      </c>
      <c r="G10" s="1" t="s">
        <v>1789</v>
      </c>
      <c r="H10" s="12">
        <v>3018.98</v>
      </c>
      <c r="I10" s="1">
        <f>VLOOKUP(A10,'DESCONTOS FOLHA'!A9:D833,4,0)</f>
        <v>1403.52</v>
      </c>
      <c r="J10" s="14">
        <f t="shared" si="0"/>
        <v>4422.5</v>
      </c>
    </row>
    <row r="11" spans="1:10" ht="12.75" customHeight="1">
      <c r="A11" s="1" t="s">
        <v>21</v>
      </c>
      <c r="B11" s="1" t="s">
        <v>865</v>
      </c>
      <c r="C11" s="1" t="s">
        <v>866</v>
      </c>
      <c r="D11" s="11">
        <v>44532</v>
      </c>
      <c r="E11" s="1" t="s">
        <v>851</v>
      </c>
      <c r="F11" s="12">
        <v>2720.45</v>
      </c>
      <c r="G11" s="1" t="s">
        <v>1789</v>
      </c>
      <c r="H11" s="12">
        <v>2994.36</v>
      </c>
      <c r="I11" s="1">
        <f>VLOOKUP(A11,'DESCONTOS FOLHA'!A10:D834,4,0)</f>
        <v>1449.36</v>
      </c>
      <c r="J11" s="14">
        <f t="shared" si="0"/>
        <v>4443.72</v>
      </c>
    </row>
    <row r="12" spans="1:10" ht="12.75" customHeight="1">
      <c r="A12" s="1" t="s">
        <v>22</v>
      </c>
      <c r="B12" s="1" t="s">
        <v>867</v>
      </c>
      <c r="C12" s="1" t="s">
        <v>866</v>
      </c>
      <c r="D12" s="11">
        <v>44531</v>
      </c>
      <c r="E12" s="1" t="s">
        <v>851</v>
      </c>
      <c r="F12" s="12">
        <v>2720.45</v>
      </c>
      <c r="G12" s="1" t="s">
        <v>1789</v>
      </c>
      <c r="H12" s="12">
        <v>2558.79</v>
      </c>
      <c r="I12" s="1">
        <f>VLOOKUP(A12,'DESCONTOS FOLHA'!A11:D835,4,0)</f>
        <v>1198.56</v>
      </c>
      <c r="J12" s="14">
        <f t="shared" si="0"/>
        <v>3757.35</v>
      </c>
    </row>
    <row r="13" spans="1:10" ht="12.75" customHeight="1">
      <c r="A13" s="1" t="s">
        <v>23</v>
      </c>
      <c r="B13" s="1" t="s">
        <v>868</v>
      </c>
      <c r="C13" s="1" t="s">
        <v>861</v>
      </c>
      <c r="D13" s="11">
        <v>45250</v>
      </c>
      <c r="E13" s="1" t="s">
        <v>851</v>
      </c>
      <c r="F13" s="12">
        <v>3533.05</v>
      </c>
      <c r="G13" s="1" t="s">
        <v>1789</v>
      </c>
      <c r="H13" s="12">
        <v>2351.04</v>
      </c>
      <c r="I13" s="1">
        <f>VLOOKUP(A13,'DESCONTOS FOLHA'!A12:D836,4,0)</f>
        <v>718.21</v>
      </c>
      <c r="J13" s="14">
        <f t="shared" si="0"/>
        <v>3069.25</v>
      </c>
    </row>
    <row r="14" spans="1:10" ht="12.75" customHeight="1">
      <c r="A14" s="1" t="s">
        <v>24</v>
      </c>
      <c r="B14" s="1" t="s">
        <v>869</v>
      </c>
      <c r="C14" s="1" t="s">
        <v>870</v>
      </c>
      <c r="D14" s="11">
        <v>45523</v>
      </c>
      <c r="E14" s="1" t="s">
        <v>851</v>
      </c>
      <c r="F14" s="12">
        <v>4198.96</v>
      </c>
      <c r="G14" s="1" t="s">
        <v>1789</v>
      </c>
      <c r="H14" s="12">
        <v>929.66</v>
      </c>
      <c r="I14" s="1">
        <f>VLOOKUP(A14,'DESCONTOS FOLHA'!A13:D837,4,0)</f>
        <v>1132.8399999999999</v>
      </c>
      <c r="J14" s="14">
        <f t="shared" si="0"/>
        <v>2062.5</v>
      </c>
    </row>
    <row r="15" spans="1:10" ht="12.75" customHeight="1">
      <c r="A15" s="1" t="s">
        <v>25</v>
      </c>
      <c r="B15" s="1" t="s">
        <v>871</v>
      </c>
      <c r="C15" s="1" t="s">
        <v>872</v>
      </c>
      <c r="D15" s="11">
        <v>45299</v>
      </c>
      <c r="E15" s="1" t="s">
        <v>851</v>
      </c>
      <c r="F15" s="12">
        <v>1834.38</v>
      </c>
      <c r="G15" s="1" t="s">
        <v>1789</v>
      </c>
      <c r="H15" s="12">
        <v>1016.4</v>
      </c>
      <c r="I15" s="1">
        <f>VLOOKUP(A15,'DESCONTOS FOLHA'!A14:D838,4,0)</f>
        <v>194.32</v>
      </c>
      <c r="J15" s="14">
        <f t="shared" si="0"/>
        <v>1210.72</v>
      </c>
    </row>
    <row r="16" spans="1:10" ht="12.75" customHeight="1">
      <c r="A16" s="1" t="s">
        <v>26</v>
      </c>
      <c r="B16" s="1" t="s">
        <v>873</v>
      </c>
      <c r="C16" s="1" t="s">
        <v>854</v>
      </c>
      <c r="D16" s="11">
        <v>45355</v>
      </c>
      <c r="E16" s="1" t="s">
        <v>851</v>
      </c>
      <c r="F16" s="12">
        <v>3533.05</v>
      </c>
      <c r="G16" s="1" t="s">
        <v>1789</v>
      </c>
      <c r="H16" s="12">
        <v>2305.04</v>
      </c>
      <c r="I16" s="1">
        <f>VLOOKUP(A16,'DESCONTOS FOLHA'!A15:D839,4,0)</f>
        <v>618.79999999999995</v>
      </c>
      <c r="J16" s="14">
        <f t="shared" si="0"/>
        <v>2923.84</v>
      </c>
    </row>
    <row r="17" spans="1:10" ht="12.75" customHeight="1">
      <c r="A17" s="1" t="s">
        <v>27</v>
      </c>
      <c r="B17" s="1" t="s">
        <v>874</v>
      </c>
      <c r="C17" s="1" t="s">
        <v>866</v>
      </c>
      <c r="D17" s="11">
        <v>44928</v>
      </c>
      <c r="E17" s="1" t="s">
        <v>851</v>
      </c>
      <c r="F17" s="12">
        <v>2720.45</v>
      </c>
      <c r="G17" s="1" t="s">
        <v>1789</v>
      </c>
      <c r="H17" s="12">
        <v>2542.88</v>
      </c>
      <c r="I17" s="1">
        <f>VLOOKUP(A17,'DESCONTOS FOLHA'!A16:D840,4,0)</f>
        <v>1302.75</v>
      </c>
      <c r="J17" s="14">
        <f t="shared" si="0"/>
        <v>3845.63</v>
      </c>
    </row>
    <row r="18" spans="1:10" ht="12.75" customHeight="1">
      <c r="A18" s="1" t="s">
        <v>28</v>
      </c>
      <c r="B18" s="1" t="s">
        <v>875</v>
      </c>
      <c r="C18" s="1" t="s">
        <v>870</v>
      </c>
      <c r="D18" s="11">
        <v>44594</v>
      </c>
      <c r="E18" s="1" t="s">
        <v>851</v>
      </c>
      <c r="F18" s="12">
        <v>4198.96</v>
      </c>
      <c r="G18" s="1" t="s">
        <v>1789</v>
      </c>
      <c r="H18" s="12">
        <v>2808.38</v>
      </c>
      <c r="I18" s="1">
        <f>VLOOKUP(A18,'DESCONTOS FOLHA'!A17:D841,4,0)</f>
        <v>708.9</v>
      </c>
      <c r="J18" s="14">
        <f t="shared" si="0"/>
        <v>3517.28</v>
      </c>
    </row>
    <row r="19" spans="1:10" ht="12.75" customHeight="1">
      <c r="A19" s="1" t="s">
        <v>29</v>
      </c>
      <c r="B19" s="1" t="s">
        <v>876</v>
      </c>
      <c r="C19" s="1" t="s">
        <v>870</v>
      </c>
      <c r="D19" s="11">
        <v>45523</v>
      </c>
      <c r="E19" s="1" t="s">
        <v>851</v>
      </c>
      <c r="F19" s="12">
        <v>4198.96</v>
      </c>
      <c r="G19" s="1" t="s">
        <v>1789</v>
      </c>
      <c r="H19" s="12">
        <v>924.68</v>
      </c>
      <c r="I19" s="1">
        <f>VLOOKUP(A19,'DESCONTOS FOLHA'!A18:D842,4,0)</f>
        <v>1157.06</v>
      </c>
      <c r="J19" s="14">
        <f t="shared" si="0"/>
        <v>2081.7399999999998</v>
      </c>
    </row>
    <row r="20" spans="1:10" ht="12.75" customHeight="1">
      <c r="A20" s="1" t="s">
        <v>30</v>
      </c>
      <c r="B20" s="1" t="s">
        <v>877</v>
      </c>
      <c r="C20" s="1" t="s">
        <v>878</v>
      </c>
      <c r="D20" s="11">
        <v>45432</v>
      </c>
      <c r="E20" s="1" t="s">
        <v>851</v>
      </c>
      <c r="F20" s="12">
        <v>1834.38</v>
      </c>
      <c r="G20" s="1" t="s">
        <v>1789</v>
      </c>
      <c r="H20" s="12">
        <v>585.6</v>
      </c>
      <c r="I20" s="1">
        <f>VLOOKUP(A20,'DESCONTOS FOLHA'!A19:D843,4,0)</f>
        <v>181</v>
      </c>
      <c r="J20" s="14">
        <f t="shared" si="0"/>
        <v>766.6</v>
      </c>
    </row>
    <row r="21" spans="1:10" ht="12.75" customHeight="1">
      <c r="A21" s="1" t="s">
        <v>31</v>
      </c>
      <c r="B21" s="1" t="s">
        <v>879</v>
      </c>
      <c r="C21" s="1" t="s">
        <v>866</v>
      </c>
      <c r="D21" s="11">
        <v>45117</v>
      </c>
      <c r="E21" s="1" t="s">
        <v>880</v>
      </c>
      <c r="F21" s="12">
        <v>2720.45</v>
      </c>
      <c r="G21" s="1" t="s">
        <v>1789</v>
      </c>
      <c r="H21" s="12">
        <v>2950.43</v>
      </c>
      <c r="I21" s="1">
        <f>VLOOKUP(A21,'DESCONTOS FOLHA'!A20:D844,4,0)</f>
        <v>4428.1400000000003</v>
      </c>
      <c r="J21" s="14">
        <f t="shared" si="0"/>
        <v>7378.57</v>
      </c>
    </row>
    <row r="22" spans="1:10" ht="12.75" customHeight="1">
      <c r="A22" s="1" t="s">
        <v>32</v>
      </c>
      <c r="B22" s="1" t="s">
        <v>881</v>
      </c>
      <c r="C22" s="1" t="s">
        <v>854</v>
      </c>
      <c r="D22" s="11">
        <v>45617</v>
      </c>
      <c r="E22" s="1" t="s">
        <v>851</v>
      </c>
      <c r="F22" s="12">
        <v>3533.05</v>
      </c>
      <c r="G22" s="1" t="s">
        <v>1789</v>
      </c>
      <c r="H22" s="12">
        <v>83.65</v>
      </c>
      <c r="I22" s="1">
        <f>VLOOKUP(A22,'DESCONTOS FOLHA'!A21:D845,4,0)</f>
        <v>933.44</v>
      </c>
      <c r="J22" s="14">
        <f t="shared" si="0"/>
        <v>1017.09</v>
      </c>
    </row>
    <row r="23" spans="1:10" ht="12.75" customHeight="1">
      <c r="A23" s="1" t="s">
        <v>33</v>
      </c>
      <c r="B23" s="1" t="s">
        <v>882</v>
      </c>
      <c r="C23" s="1" t="s">
        <v>883</v>
      </c>
      <c r="D23" s="11">
        <v>44662</v>
      </c>
      <c r="E23" s="1" t="s">
        <v>851</v>
      </c>
      <c r="F23" s="12">
        <v>3501.98</v>
      </c>
      <c r="G23" s="1" t="s">
        <v>1789</v>
      </c>
      <c r="H23" s="12">
        <v>2114.8200000000002</v>
      </c>
      <c r="I23" s="1">
        <f>VLOOKUP(A23,'DESCONTOS FOLHA'!A22:D846,4,0)</f>
        <v>519.97</v>
      </c>
      <c r="J23" s="14">
        <f t="shared" si="0"/>
        <v>2634.79</v>
      </c>
    </row>
    <row r="24" spans="1:10" ht="12.75" customHeight="1">
      <c r="A24" s="1" t="s">
        <v>34</v>
      </c>
      <c r="B24" s="1" t="s">
        <v>884</v>
      </c>
      <c r="C24" s="1" t="s">
        <v>866</v>
      </c>
      <c r="D24" s="11">
        <v>44593</v>
      </c>
      <c r="E24" s="1" t="s">
        <v>851</v>
      </c>
      <c r="F24" s="12">
        <v>2720.45</v>
      </c>
      <c r="G24" s="1" t="s">
        <v>1789</v>
      </c>
      <c r="H24" s="12">
        <v>2918.73</v>
      </c>
      <c r="I24" s="1">
        <f>VLOOKUP(A24,'DESCONTOS FOLHA'!A23:D847,4,0)</f>
        <v>1336.24</v>
      </c>
      <c r="J24" s="14">
        <f t="shared" si="0"/>
        <v>4254.97</v>
      </c>
    </row>
    <row r="25" spans="1:10" ht="12.75" customHeight="1">
      <c r="A25" s="1" t="s">
        <v>35</v>
      </c>
      <c r="B25" s="1" t="s">
        <v>885</v>
      </c>
      <c r="C25" s="1" t="s">
        <v>863</v>
      </c>
      <c r="D25" s="11">
        <v>45495</v>
      </c>
      <c r="E25" s="1" t="s">
        <v>851</v>
      </c>
      <c r="F25" s="12">
        <v>2720.45</v>
      </c>
      <c r="G25" s="1" t="s">
        <v>1789</v>
      </c>
      <c r="H25" s="12">
        <v>1540.97</v>
      </c>
      <c r="I25" s="1">
        <f>VLOOKUP(A25,'DESCONTOS FOLHA'!A24:D848,4,0)</f>
        <v>1182.6500000000001</v>
      </c>
      <c r="J25" s="14">
        <f t="shared" si="0"/>
        <v>2723.62</v>
      </c>
    </row>
    <row r="26" spans="1:10" ht="12.75" customHeight="1">
      <c r="A26" s="1" t="s">
        <v>36</v>
      </c>
      <c r="B26" s="1" t="s">
        <v>886</v>
      </c>
      <c r="C26" s="1" t="s">
        <v>866</v>
      </c>
      <c r="D26" s="11">
        <v>45026</v>
      </c>
      <c r="E26" s="1" t="s">
        <v>851</v>
      </c>
      <c r="F26" s="12">
        <v>2720.45</v>
      </c>
      <c r="G26" s="1" t="s">
        <v>1789</v>
      </c>
      <c r="H26" s="12">
        <v>2542.88</v>
      </c>
      <c r="I26" s="1">
        <f>VLOOKUP(A26,'DESCONTOS FOLHA'!A25:D849,4,0)</f>
        <v>1182.6500000000001</v>
      </c>
      <c r="J26" s="14">
        <f t="shared" si="0"/>
        <v>3725.53</v>
      </c>
    </row>
    <row r="27" spans="1:10" ht="12.75" customHeight="1">
      <c r="A27" s="1" t="s">
        <v>37</v>
      </c>
      <c r="B27" s="1" t="s">
        <v>887</v>
      </c>
      <c r="C27" s="1" t="s">
        <v>861</v>
      </c>
      <c r="D27" s="11">
        <v>45327</v>
      </c>
      <c r="E27" s="1" t="s">
        <v>851</v>
      </c>
      <c r="F27" s="12">
        <v>3533.05</v>
      </c>
      <c r="G27" s="1" t="s">
        <v>1789</v>
      </c>
      <c r="H27" s="12">
        <v>2142.52</v>
      </c>
      <c r="I27" s="1">
        <f>VLOOKUP(A27,'DESCONTOS FOLHA'!A26:D850,4,0)</f>
        <v>617.03</v>
      </c>
      <c r="J27" s="14">
        <f t="shared" si="0"/>
        <v>2759.55</v>
      </c>
    </row>
    <row r="28" spans="1:10" ht="12.75" customHeight="1">
      <c r="A28" s="1" t="s">
        <v>38</v>
      </c>
      <c r="B28" s="1" t="s">
        <v>888</v>
      </c>
      <c r="C28" s="1" t="s">
        <v>889</v>
      </c>
      <c r="D28" s="11">
        <v>45293</v>
      </c>
      <c r="E28" s="1" t="s">
        <v>851</v>
      </c>
      <c r="F28" s="12">
        <v>10421.370000000001</v>
      </c>
      <c r="G28" s="1" t="s">
        <v>1789</v>
      </c>
      <c r="H28" s="12">
        <v>8166.61</v>
      </c>
      <c r="I28" s="1">
        <f>VLOOKUP(A28,'DESCONTOS FOLHA'!A27:D851,4,0)</f>
        <v>3420.58</v>
      </c>
      <c r="J28" s="14">
        <f t="shared" si="0"/>
        <v>11587.189999999999</v>
      </c>
    </row>
    <row r="29" spans="1:10" ht="12.75" customHeight="1">
      <c r="A29" s="1" t="s">
        <v>39</v>
      </c>
      <c r="B29" s="1" t="s">
        <v>890</v>
      </c>
      <c r="C29" s="1" t="s">
        <v>866</v>
      </c>
      <c r="D29" s="11">
        <v>44532</v>
      </c>
      <c r="E29" s="1" t="s">
        <v>851</v>
      </c>
      <c r="F29" s="12">
        <v>2720.45</v>
      </c>
      <c r="G29" s="1" t="s">
        <v>1789</v>
      </c>
      <c r="H29" s="12">
        <v>2558.79</v>
      </c>
      <c r="I29" s="1">
        <f>VLOOKUP(A29,'DESCONTOS FOLHA'!A28:D852,4,0)</f>
        <v>1198.56</v>
      </c>
      <c r="J29" s="14">
        <f t="shared" si="0"/>
        <v>3757.35</v>
      </c>
    </row>
    <row r="30" spans="1:10" ht="12.75" customHeight="1">
      <c r="A30" s="1" t="s">
        <v>40</v>
      </c>
      <c r="B30" s="1" t="s">
        <v>891</v>
      </c>
      <c r="C30" s="1" t="s">
        <v>861</v>
      </c>
      <c r="D30" s="11">
        <v>44532</v>
      </c>
      <c r="E30" s="1" t="s">
        <v>851</v>
      </c>
      <c r="F30" s="12">
        <v>3533.05</v>
      </c>
      <c r="G30" s="1" t="s">
        <v>1789</v>
      </c>
      <c r="H30" s="12">
        <v>2673.8</v>
      </c>
      <c r="I30" s="1">
        <f>VLOOKUP(A30,'DESCONTOS FOLHA'!A29:D853,4,0)</f>
        <v>747.76</v>
      </c>
      <c r="J30" s="14">
        <f t="shared" si="0"/>
        <v>3421.5600000000004</v>
      </c>
    </row>
    <row r="31" spans="1:10" ht="12.75" customHeight="1">
      <c r="A31" s="1" t="s">
        <v>41</v>
      </c>
      <c r="B31" s="1" t="s">
        <v>892</v>
      </c>
      <c r="C31" s="1" t="s">
        <v>870</v>
      </c>
      <c r="D31" s="11">
        <v>44532</v>
      </c>
      <c r="E31" s="1" t="s">
        <v>893</v>
      </c>
      <c r="F31" s="12">
        <v>4198.96</v>
      </c>
      <c r="G31" s="1" t="s">
        <v>1789</v>
      </c>
      <c r="H31" s="12">
        <v>2828.64</v>
      </c>
      <c r="I31" s="1">
        <f>VLOOKUP(A31,'DESCONTOS FOLHA'!A30:D854,4,0)</f>
        <v>823.72</v>
      </c>
      <c r="J31" s="14">
        <f t="shared" si="0"/>
        <v>3652.3599999999997</v>
      </c>
    </row>
    <row r="32" spans="1:10" ht="12.75" customHeight="1">
      <c r="A32" s="1" t="s">
        <v>42</v>
      </c>
      <c r="B32" s="1" t="s">
        <v>894</v>
      </c>
      <c r="C32" s="1" t="s">
        <v>863</v>
      </c>
      <c r="D32" s="11">
        <v>45593</v>
      </c>
      <c r="E32" s="1" t="s">
        <v>851</v>
      </c>
      <c r="F32" s="12">
        <v>2720.45</v>
      </c>
      <c r="G32" s="1" t="s">
        <v>1789</v>
      </c>
      <c r="H32" s="12">
        <v>1144.74</v>
      </c>
      <c r="I32" s="1">
        <f>VLOOKUP(A32,'DESCONTOS FOLHA'!A31:D855,4,0)</f>
        <v>1243.3499999999999</v>
      </c>
      <c r="J32" s="14">
        <f t="shared" si="0"/>
        <v>2388.09</v>
      </c>
    </row>
    <row r="33" spans="1:10" ht="12.75" customHeight="1">
      <c r="A33" s="1" t="s">
        <v>43</v>
      </c>
      <c r="B33" s="1" t="s">
        <v>895</v>
      </c>
      <c r="C33" s="1" t="s">
        <v>861</v>
      </c>
      <c r="D33" s="11">
        <v>44609</v>
      </c>
      <c r="E33" s="1" t="s">
        <v>851</v>
      </c>
      <c r="F33" s="12">
        <v>3533.05</v>
      </c>
      <c r="G33" s="1" t="s">
        <v>1789</v>
      </c>
      <c r="H33" s="12">
        <v>2850.82</v>
      </c>
      <c r="I33" s="1">
        <f>VLOOKUP(A33,'DESCONTOS FOLHA'!A32:D856,4,0)</f>
        <v>833.89</v>
      </c>
      <c r="J33" s="14">
        <f t="shared" si="0"/>
        <v>3684.71</v>
      </c>
    </row>
    <row r="34" spans="1:10" ht="12.75" customHeight="1">
      <c r="A34" s="1" t="s">
        <v>44</v>
      </c>
      <c r="B34" s="1" t="s">
        <v>896</v>
      </c>
      <c r="C34" s="1" t="s">
        <v>897</v>
      </c>
      <c r="D34" s="11">
        <v>44532</v>
      </c>
      <c r="E34" s="1" t="s">
        <v>851</v>
      </c>
      <c r="F34" s="12">
        <v>7474.17</v>
      </c>
      <c r="G34" s="1" t="s">
        <v>1789</v>
      </c>
      <c r="H34" s="12">
        <v>6053.67</v>
      </c>
      <c r="I34" s="1">
        <f>VLOOKUP(A34,'DESCONTOS FOLHA'!A33:D857,4,0)</f>
        <v>2316.58</v>
      </c>
      <c r="J34" s="14">
        <f t="shared" si="0"/>
        <v>8370.25</v>
      </c>
    </row>
    <row r="35" spans="1:10" ht="12.75" customHeight="1">
      <c r="A35" s="1" t="s">
        <v>45</v>
      </c>
      <c r="B35" s="1" t="s">
        <v>898</v>
      </c>
      <c r="C35" s="1" t="s">
        <v>863</v>
      </c>
      <c r="D35" s="11">
        <v>45593</v>
      </c>
      <c r="E35" s="1" t="s">
        <v>851</v>
      </c>
      <c r="F35" s="12">
        <v>2720.45</v>
      </c>
      <c r="G35" s="1" t="s">
        <v>1789</v>
      </c>
      <c r="H35" s="12">
        <v>1147.28</v>
      </c>
      <c r="I35" s="1">
        <f>VLOOKUP(A35,'DESCONTOS FOLHA'!A34:D858,4,0)</f>
        <v>1448.05</v>
      </c>
      <c r="J35" s="14">
        <f t="shared" si="0"/>
        <v>2595.33</v>
      </c>
    </row>
    <row r="36" spans="1:10" ht="12.75" customHeight="1">
      <c r="A36" s="1" t="s">
        <v>46</v>
      </c>
      <c r="B36" s="1" t="s">
        <v>899</v>
      </c>
      <c r="C36" s="1" t="s">
        <v>861</v>
      </c>
      <c r="D36" s="11">
        <v>45117</v>
      </c>
      <c r="E36" s="1" t="s">
        <v>851</v>
      </c>
      <c r="F36" s="12">
        <v>3533.05</v>
      </c>
      <c r="G36" s="1" t="s">
        <v>1789</v>
      </c>
      <c r="H36" s="12">
        <v>2870.59</v>
      </c>
      <c r="I36" s="1">
        <f>VLOOKUP(A36,'DESCONTOS FOLHA'!A35:D859,4,0)</f>
        <v>1029.05</v>
      </c>
      <c r="J36" s="14">
        <f t="shared" si="0"/>
        <v>3899.6400000000003</v>
      </c>
    </row>
    <row r="37" spans="1:10" ht="12.75" customHeight="1">
      <c r="A37" s="1" t="s">
        <v>47</v>
      </c>
      <c r="B37" s="1" t="s">
        <v>900</v>
      </c>
      <c r="C37" s="1" t="s">
        <v>901</v>
      </c>
      <c r="D37" s="11">
        <v>44531</v>
      </c>
      <c r="E37" s="1" t="s">
        <v>851</v>
      </c>
      <c r="F37" s="12">
        <v>14288.57</v>
      </c>
      <c r="G37" s="1" t="s">
        <v>1789</v>
      </c>
      <c r="H37" s="12">
        <v>11765.84</v>
      </c>
      <c r="I37" s="1">
        <f>VLOOKUP(A37,'DESCONTOS FOLHA'!A36:D860,4,0)</f>
        <v>5014.4799999999996</v>
      </c>
      <c r="J37" s="14">
        <f t="shared" si="0"/>
        <v>16780.32</v>
      </c>
    </row>
    <row r="38" spans="1:10" ht="12.75" customHeight="1">
      <c r="A38" s="1" t="s">
        <v>48</v>
      </c>
      <c r="B38" s="1" t="s">
        <v>902</v>
      </c>
      <c r="C38" s="1" t="s">
        <v>903</v>
      </c>
      <c r="D38" s="11">
        <v>45516</v>
      </c>
      <c r="E38" s="1" t="s">
        <v>851</v>
      </c>
      <c r="F38" s="12">
        <v>4973.71</v>
      </c>
      <c r="G38" s="1" t="s">
        <v>1789</v>
      </c>
      <c r="H38" s="12">
        <v>1132.42</v>
      </c>
      <c r="I38" s="1">
        <f>VLOOKUP(A38,'DESCONTOS FOLHA'!A37:D861,4,0)</f>
        <v>1079.18</v>
      </c>
      <c r="J38" s="14">
        <f t="shared" si="0"/>
        <v>2211.6000000000004</v>
      </c>
    </row>
    <row r="39" spans="1:10" ht="12.75" customHeight="1">
      <c r="A39" s="1" t="s">
        <v>49</v>
      </c>
      <c r="B39" s="1" t="s">
        <v>904</v>
      </c>
      <c r="C39" s="1" t="s">
        <v>905</v>
      </c>
      <c r="D39" s="11">
        <v>44531</v>
      </c>
      <c r="E39" s="1" t="s">
        <v>851</v>
      </c>
      <c r="F39" s="12">
        <v>3371.05</v>
      </c>
      <c r="G39" s="1" t="s">
        <v>1789</v>
      </c>
      <c r="H39" s="12">
        <v>1315.73</v>
      </c>
      <c r="I39" s="1">
        <f>VLOOKUP(A39,'DESCONTOS FOLHA'!A38:D862,4,0)</f>
        <v>480.33</v>
      </c>
      <c r="J39" s="14">
        <f t="shared" si="0"/>
        <v>1796.06</v>
      </c>
    </row>
    <row r="40" spans="1:10" ht="12.75" customHeight="1">
      <c r="A40" s="1" t="s">
        <v>50</v>
      </c>
      <c r="B40" s="1" t="s">
        <v>906</v>
      </c>
      <c r="C40" s="1" t="s">
        <v>866</v>
      </c>
      <c r="D40" s="11">
        <v>44531</v>
      </c>
      <c r="E40" s="1" t="s">
        <v>893</v>
      </c>
      <c r="F40" s="12">
        <v>2720.45</v>
      </c>
      <c r="G40" s="1" t="s">
        <v>1789</v>
      </c>
      <c r="H40" s="12">
        <v>2558.7800000000002</v>
      </c>
      <c r="I40" s="1">
        <f>VLOOKUP(A40,'DESCONTOS FOLHA'!A39:D863,4,0)</f>
        <v>1182.6500000000001</v>
      </c>
      <c r="J40" s="14">
        <f t="shared" si="0"/>
        <v>3741.4300000000003</v>
      </c>
    </row>
    <row r="41" spans="1:10" ht="12.75" customHeight="1">
      <c r="A41" s="1" t="s">
        <v>51</v>
      </c>
      <c r="B41" s="1" t="s">
        <v>907</v>
      </c>
      <c r="C41" s="1" t="s">
        <v>870</v>
      </c>
      <c r="D41" s="11">
        <v>44603</v>
      </c>
      <c r="E41" s="1" t="s">
        <v>851</v>
      </c>
      <c r="F41" s="12">
        <v>4198.96</v>
      </c>
      <c r="G41" s="1" t="s">
        <v>1789</v>
      </c>
      <c r="H41" s="12">
        <v>3451.27</v>
      </c>
      <c r="I41" s="1">
        <f>VLOOKUP(A41,'DESCONTOS FOLHA'!A40:D864,4,0)</f>
        <v>1110.05</v>
      </c>
      <c r="J41" s="14">
        <f t="shared" si="0"/>
        <v>4561.32</v>
      </c>
    </row>
    <row r="42" spans="1:10" ht="12.75" customHeight="1">
      <c r="A42" s="1" t="s">
        <v>52</v>
      </c>
      <c r="B42" s="1" t="s">
        <v>908</v>
      </c>
      <c r="C42" s="1" t="s">
        <v>909</v>
      </c>
      <c r="D42" s="11">
        <v>45495</v>
      </c>
      <c r="E42" s="1" t="s">
        <v>851</v>
      </c>
      <c r="F42" s="12">
        <v>4134.16</v>
      </c>
      <c r="G42" s="1" t="s">
        <v>1789</v>
      </c>
      <c r="H42" s="12">
        <v>944.82</v>
      </c>
      <c r="I42" s="1">
        <f>VLOOKUP(A42,'DESCONTOS FOLHA'!A41:D865,4,0)</f>
        <v>972</v>
      </c>
      <c r="J42" s="14">
        <f t="shared" si="0"/>
        <v>1916.8200000000002</v>
      </c>
    </row>
    <row r="43" spans="1:10" ht="12.75" customHeight="1">
      <c r="A43" s="1" t="s">
        <v>53</v>
      </c>
      <c r="B43" s="1" t="s">
        <v>910</v>
      </c>
      <c r="C43" s="1" t="s">
        <v>863</v>
      </c>
      <c r="D43" s="11">
        <v>45495</v>
      </c>
      <c r="E43" s="1" t="s">
        <v>851</v>
      </c>
      <c r="F43" s="12">
        <v>2720.45</v>
      </c>
      <c r="G43" s="1" t="s">
        <v>1789</v>
      </c>
      <c r="H43" s="12">
        <v>1617.37</v>
      </c>
      <c r="I43" s="1">
        <f>VLOOKUP(A43,'DESCONTOS FOLHA'!A42:D866,4,0)</f>
        <v>1418.02</v>
      </c>
      <c r="J43" s="14">
        <f t="shared" si="0"/>
        <v>3035.39</v>
      </c>
    </row>
    <row r="44" spans="1:10" ht="12.75" customHeight="1">
      <c r="A44" s="1" t="s">
        <v>54</v>
      </c>
      <c r="B44" s="1" t="s">
        <v>911</v>
      </c>
      <c r="C44" s="1" t="s">
        <v>866</v>
      </c>
      <c r="D44" s="11">
        <v>44774</v>
      </c>
      <c r="E44" s="1" t="s">
        <v>851</v>
      </c>
      <c r="F44" s="12">
        <v>2720.45</v>
      </c>
      <c r="G44" s="1" t="s">
        <v>1789</v>
      </c>
      <c r="H44" s="12">
        <v>2973.98</v>
      </c>
      <c r="I44" s="1">
        <f>VLOOKUP(A44,'DESCONTOS FOLHA'!A43:D867,4,0)</f>
        <v>1683.75</v>
      </c>
      <c r="J44" s="14">
        <f t="shared" si="0"/>
        <v>4657.7299999999996</v>
      </c>
    </row>
    <row r="45" spans="1:10" ht="12.75" customHeight="1">
      <c r="A45" s="1" t="s">
        <v>55</v>
      </c>
      <c r="B45" s="1" t="s">
        <v>912</v>
      </c>
      <c r="C45" s="1" t="s">
        <v>861</v>
      </c>
      <c r="D45" s="11">
        <v>44775</v>
      </c>
      <c r="E45" s="1" t="s">
        <v>851</v>
      </c>
      <c r="F45" s="12">
        <v>3533.05</v>
      </c>
      <c r="G45" s="1" t="s">
        <v>1789</v>
      </c>
      <c r="H45" s="12">
        <v>3087.7</v>
      </c>
      <c r="I45" s="1">
        <f>VLOOKUP(A45,'DESCONTOS FOLHA'!A44:D868,4,0)</f>
        <v>1046.95</v>
      </c>
      <c r="J45" s="14">
        <f t="shared" si="0"/>
        <v>4134.6499999999996</v>
      </c>
    </row>
    <row r="46" spans="1:10" ht="12.75" customHeight="1">
      <c r="A46" s="1" t="s">
        <v>56</v>
      </c>
      <c r="B46" s="1" t="s">
        <v>913</v>
      </c>
      <c r="C46" s="1" t="s">
        <v>866</v>
      </c>
      <c r="D46" s="11">
        <v>44914</v>
      </c>
      <c r="E46" s="1" t="s">
        <v>851</v>
      </c>
      <c r="F46" s="12">
        <v>2720.45</v>
      </c>
      <c r="G46" s="1" t="s">
        <v>1789</v>
      </c>
      <c r="H46" s="12">
        <v>2898.69</v>
      </c>
      <c r="I46" s="1">
        <f>VLOOKUP(A46,'DESCONTOS FOLHA'!A45:D869,4,0)</f>
        <v>692.24</v>
      </c>
      <c r="J46" s="14">
        <f t="shared" si="0"/>
        <v>3590.9300000000003</v>
      </c>
    </row>
    <row r="47" spans="1:10" ht="12.75" customHeight="1">
      <c r="A47" s="1" t="s">
        <v>57</v>
      </c>
      <c r="B47" s="1" t="s">
        <v>914</v>
      </c>
      <c r="C47" s="1" t="s">
        <v>866</v>
      </c>
      <c r="D47" s="11">
        <v>45019</v>
      </c>
      <c r="E47" s="1" t="s">
        <v>851</v>
      </c>
      <c r="F47" s="12">
        <v>2720.45</v>
      </c>
      <c r="G47" s="1" t="s">
        <v>1789</v>
      </c>
      <c r="H47" s="12">
        <v>2862.84</v>
      </c>
      <c r="I47" s="1">
        <f>VLOOKUP(A47,'DESCONTOS FOLHA'!A46:D870,4,0)</f>
        <v>1200.3599999999999</v>
      </c>
      <c r="J47" s="14">
        <f t="shared" si="0"/>
        <v>4063.2</v>
      </c>
    </row>
    <row r="48" spans="1:10" ht="12.75" customHeight="1">
      <c r="A48" s="1" t="s">
        <v>58</v>
      </c>
      <c r="B48" s="1" t="s">
        <v>915</v>
      </c>
      <c r="C48" s="1" t="s">
        <v>916</v>
      </c>
      <c r="D48" s="11">
        <v>45425</v>
      </c>
      <c r="E48" s="1" t="s">
        <v>851</v>
      </c>
      <c r="F48" s="12">
        <v>1895</v>
      </c>
      <c r="G48" s="1" t="s">
        <v>1789</v>
      </c>
      <c r="H48" s="12">
        <v>851.62</v>
      </c>
      <c r="I48" s="1">
        <f>VLOOKUP(A48,'DESCONTOS FOLHA'!A47:D871,4,0)</f>
        <v>311.23</v>
      </c>
      <c r="J48" s="14">
        <f t="shared" si="0"/>
        <v>1162.8499999999999</v>
      </c>
    </row>
    <row r="49" spans="1:10" ht="12.75" customHeight="1">
      <c r="A49" s="1" t="s">
        <v>59</v>
      </c>
      <c r="B49" s="1" t="s">
        <v>917</v>
      </c>
      <c r="C49" s="1" t="s">
        <v>861</v>
      </c>
      <c r="D49" s="11">
        <v>45019</v>
      </c>
      <c r="E49" s="1" t="s">
        <v>851</v>
      </c>
      <c r="F49" s="12">
        <v>3533.05</v>
      </c>
      <c r="G49" s="1" t="s">
        <v>1789</v>
      </c>
      <c r="H49" s="12">
        <v>3122.13</v>
      </c>
      <c r="I49" s="1">
        <f>VLOOKUP(A49,'DESCONTOS FOLHA'!A48:D872,4,0)</f>
        <v>1052.07</v>
      </c>
      <c r="J49" s="14">
        <f t="shared" si="0"/>
        <v>4174.2</v>
      </c>
    </row>
    <row r="50" spans="1:10" ht="12.75" customHeight="1">
      <c r="A50" s="1" t="s">
        <v>60</v>
      </c>
      <c r="B50" s="1" t="s">
        <v>918</v>
      </c>
      <c r="C50" s="1" t="s">
        <v>919</v>
      </c>
      <c r="D50" s="11">
        <v>45295</v>
      </c>
      <c r="E50" s="1" t="s">
        <v>851</v>
      </c>
      <c r="F50" s="12">
        <v>995.98</v>
      </c>
      <c r="G50" s="1" t="s">
        <v>1789</v>
      </c>
      <c r="H50" s="12">
        <v>599.4</v>
      </c>
      <c r="I50" s="1">
        <f>VLOOKUP(A50,'DESCONTOS FOLHA'!A49:D873,4,0)</f>
        <v>101.41</v>
      </c>
      <c r="J50" s="14">
        <f t="shared" si="0"/>
        <v>700.81</v>
      </c>
    </row>
    <row r="51" spans="1:10" ht="12.75" customHeight="1">
      <c r="A51" s="1" t="s">
        <v>61</v>
      </c>
      <c r="B51" s="1" t="s">
        <v>920</v>
      </c>
      <c r="C51" s="1" t="s">
        <v>921</v>
      </c>
      <c r="D51" s="11">
        <v>44596</v>
      </c>
      <c r="E51" s="1" t="s">
        <v>851</v>
      </c>
      <c r="F51" s="12">
        <v>1931.7</v>
      </c>
      <c r="G51" s="1" t="s">
        <v>1789</v>
      </c>
      <c r="H51" s="12">
        <v>1070.07</v>
      </c>
      <c r="I51" s="1">
        <f>VLOOKUP(A51,'DESCONTOS FOLHA'!A50:D874,4,0)</f>
        <v>190.34</v>
      </c>
      <c r="J51" s="14">
        <f t="shared" si="0"/>
        <v>1260.4099999999999</v>
      </c>
    </row>
    <row r="52" spans="1:10" ht="12.75" customHeight="1">
      <c r="A52" s="1" t="s">
        <v>62</v>
      </c>
      <c r="B52" s="1" t="s">
        <v>922</v>
      </c>
      <c r="C52" s="1" t="s">
        <v>923</v>
      </c>
      <c r="D52" s="11">
        <v>44589</v>
      </c>
      <c r="E52" s="1" t="s">
        <v>851</v>
      </c>
      <c r="F52" s="12">
        <v>1895</v>
      </c>
      <c r="G52" s="1" t="s">
        <v>1789</v>
      </c>
      <c r="H52" s="12">
        <v>1224.21</v>
      </c>
      <c r="I52" s="1">
        <f>VLOOKUP(A52,'DESCONTOS FOLHA'!A51:D875,4,0)</f>
        <v>234.75</v>
      </c>
      <c r="J52" s="14">
        <f t="shared" si="0"/>
        <v>1458.96</v>
      </c>
    </row>
    <row r="53" spans="1:10" ht="12.75" customHeight="1">
      <c r="A53" s="1" t="s">
        <v>63</v>
      </c>
      <c r="B53" s="1" t="s">
        <v>924</v>
      </c>
      <c r="C53" s="1" t="s">
        <v>923</v>
      </c>
      <c r="D53" s="11">
        <v>44567</v>
      </c>
      <c r="E53" s="1" t="s">
        <v>851</v>
      </c>
      <c r="F53" s="12">
        <v>1895</v>
      </c>
      <c r="G53" s="1" t="s">
        <v>1789</v>
      </c>
      <c r="H53" s="12">
        <v>1049.83</v>
      </c>
      <c r="I53" s="1">
        <f>VLOOKUP(A53,'DESCONTOS FOLHA'!A52:D876,4,0)</f>
        <v>308.62</v>
      </c>
      <c r="J53" s="14">
        <f t="shared" si="0"/>
        <v>1358.4499999999998</v>
      </c>
    </row>
    <row r="54" spans="1:10" ht="12.75" customHeight="1">
      <c r="A54" s="1" t="s">
        <v>64</v>
      </c>
      <c r="B54" s="1" t="s">
        <v>925</v>
      </c>
      <c r="C54" s="1" t="s">
        <v>863</v>
      </c>
      <c r="D54" s="11">
        <v>45453</v>
      </c>
      <c r="E54" s="1" t="s">
        <v>851</v>
      </c>
      <c r="F54" s="12">
        <v>2720.45</v>
      </c>
      <c r="G54" s="1" t="s">
        <v>1789</v>
      </c>
      <c r="H54" s="12">
        <v>1829.36</v>
      </c>
      <c r="I54" s="1">
        <f>VLOOKUP(A54,'DESCONTOS FOLHA'!A53:D877,4,0)</f>
        <v>1243.3499999999999</v>
      </c>
      <c r="J54" s="14">
        <f t="shared" si="0"/>
        <v>3072.71</v>
      </c>
    </row>
    <row r="55" spans="1:10" ht="12.75" customHeight="1">
      <c r="A55" s="1" t="s">
        <v>65</v>
      </c>
      <c r="B55" s="1" t="s">
        <v>926</v>
      </c>
      <c r="C55" s="1" t="s">
        <v>927</v>
      </c>
      <c r="D55" s="11">
        <v>44531</v>
      </c>
      <c r="E55" s="1" t="s">
        <v>851</v>
      </c>
      <c r="F55" s="12">
        <v>8708.5400000000009</v>
      </c>
      <c r="G55" s="1" t="s">
        <v>1789</v>
      </c>
      <c r="H55" s="12">
        <v>7166.03</v>
      </c>
      <c r="I55" s="1">
        <f>VLOOKUP(A55,'DESCONTOS FOLHA'!A54:D878,4,0)</f>
        <v>2811.76</v>
      </c>
      <c r="J55" s="14">
        <f t="shared" si="0"/>
        <v>9977.7900000000009</v>
      </c>
    </row>
    <row r="56" spans="1:10" ht="12.75" customHeight="1">
      <c r="A56" s="1" t="s">
        <v>66</v>
      </c>
      <c r="B56" s="1" t="s">
        <v>928</v>
      </c>
      <c r="C56" s="1" t="s">
        <v>866</v>
      </c>
      <c r="D56" s="11">
        <v>44731</v>
      </c>
      <c r="E56" s="1" t="s">
        <v>851</v>
      </c>
      <c r="F56" s="12">
        <v>2720.45</v>
      </c>
      <c r="G56" s="1" t="s">
        <v>1789</v>
      </c>
      <c r="H56" s="12">
        <v>2572.65</v>
      </c>
      <c r="I56" s="1">
        <f>VLOOKUP(A56,'DESCONTOS FOLHA'!A55:D879,4,0)</f>
        <v>1415.76</v>
      </c>
      <c r="J56" s="14">
        <f t="shared" si="0"/>
        <v>3988.41</v>
      </c>
    </row>
    <row r="57" spans="1:10" ht="12.75" customHeight="1">
      <c r="A57" s="1" t="s">
        <v>67</v>
      </c>
      <c r="B57" s="1" t="s">
        <v>929</v>
      </c>
      <c r="C57" s="1" t="s">
        <v>866</v>
      </c>
      <c r="D57" s="11">
        <v>44531</v>
      </c>
      <c r="E57" s="1" t="s">
        <v>851</v>
      </c>
      <c r="F57" s="12">
        <v>2720.45</v>
      </c>
      <c r="G57" s="1" t="s">
        <v>1789</v>
      </c>
      <c r="H57" s="12">
        <v>2558.79</v>
      </c>
      <c r="I57" s="1">
        <f>VLOOKUP(A57,'DESCONTOS FOLHA'!A56:D880,4,0)</f>
        <v>1198.56</v>
      </c>
      <c r="J57" s="14">
        <f t="shared" si="0"/>
        <v>3757.35</v>
      </c>
    </row>
    <row r="58" spans="1:10" ht="12.75" customHeight="1">
      <c r="A58" s="1" t="s">
        <v>68</v>
      </c>
      <c r="B58" s="1" t="s">
        <v>930</v>
      </c>
      <c r="C58" s="1" t="s">
        <v>866</v>
      </c>
      <c r="D58" s="11">
        <v>44991</v>
      </c>
      <c r="E58" s="1" t="s">
        <v>851</v>
      </c>
      <c r="F58" s="12">
        <v>2720.45</v>
      </c>
      <c r="G58" s="1" t="s">
        <v>1789</v>
      </c>
      <c r="H58" s="12">
        <v>2781.27</v>
      </c>
      <c r="I58" s="1">
        <f>VLOOKUP(A58,'DESCONTOS FOLHA'!A57:D881,4,0)</f>
        <v>1356.86</v>
      </c>
      <c r="J58" s="14">
        <f t="shared" si="0"/>
        <v>4138.13</v>
      </c>
    </row>
    <row r="59" spans="1:10" ht="12.75" customHeight="1">
      <c r="A59" s="1" t="s">
        <v>69</v>
      </c>
      <c r="B59" s="1" t="s">
        <v>931</v>
      </c>
      <c r="C59" s="1" t="s">
        <v>866</v>
      </c>
      <c r="D59" s="11">
        <v>44596</v>
      </c>
      <c r="E59" s="1" t="s">
        <v>932</v>
      </c>
      <c r="F59" s="12">
        <v>2720.45</v>
      </c>
      <c r="G59" s="1" t="s">
        <v>1789</v>
      </c>
      <c r="H59" s="12">
        <v>399.76</v>
      </c>
      <c r="I59" s="1">
        <f>VLOOKUP(A59,'DESCONTOS FOLHA'!A58:D882,4,0)</f>
        <v>0</v>
      </c>
      <c r="J59" s="14">
        <f t="shared" si="0"/>
        <v>399.76</v>
      </c>
    </row>
    <row r="60" spans="1:10" ht="12.75" customHeight="1">
      <c r="A60" s="1" t="s">
        <v>70</v>
      </c>
      <c r="B60" s="1" t="s">
        <v>933</v>
      </c>
      <c r="C60" s="1" t="s">
        <v>863</v>
      </c>
      <c r="D60" s="11">
        <v>45404</v>
      </c>
      <c r="E60" s="1" t="s">
        <v>851</v>
      </c>
      <c r="F60" s="12">
        <v>2720.45</v>
      </c>
      <c r="G60" s="1" t="s">
        <v>1789</v>
      </c>
      <c r="H60" s="12">
        <v>1951.4</v>
      </c>
      <c r="I60" s="1">
        <f>VLOOKUP(A60,'DESCONTOS FOLHA'!A59:D883,4,0)</f>
        <v>1182.6500000000001</v>
      </c>
      <c r="J60" s="14">
        <f t="shared" si="0"/>
        <v>3134.05</v>
      </c>
    </row>
    <row r="61" spans="1:10" ht="12.75" customHeight="1">
      <c r="A61" s="1" t="s">
        <v>71</v>
      </c>
      <c r="B61" s="1" t="s">
        <v>934</v>
      </c>
      <c r="C61" s="1" t="s">
        <v>923</v>
      </c>
      <c r="D61" s="11">
        <v>44589</v>
      </c>
      <c r="E61" s="1" t="s">
        <v>851</v>
      </c>
      <c r="F61" s="12">
        <v>1895</v>
      </c>
      <c r="G61" s="1" t="s">
        <v>1789</v>
      </c>
      <c r="H61" s="12">
        <v>1203.18</v>
      </c>
      <c r="I61" s="1">
        <f>VLOOKUP(A61,'DESCONTOS FOLHA'!A60:D884,4,0)</f>
        <v>347.83</v>
      </c>
      <c r="J61" s="14">
        <f t="shared" si="0"/>
        <v>1551.01</v>
      </c>
    </row>
    <row r="62" spans="1:10" ht="12.75" customHeight="1">
      <c r="A62" s="1" t="s">
        <v>72</v>
      </c>
      <c r="B62" s="1" t="s">
        <v>935</v>
      </c>
      <c r="C62" s="1" t="s">
        <v>866</v>
      </c>
      <c r="D62" s="11">
        <v>44716</v>
      </c>
      <c r="E62" s="1" t="s">
        <v>880</v>
      </c>
      <c r="F62" s="12">
        <v>2720.45</v>
      </c>
      <c r="G62" s="1" t="s">
        <v>1789</v>
      </c>
      <c r="H62" s="12">
        <v>2603.58</v>
      </c>
      <c r="I62" s="1">
        <f>VLOOKUP(A62,'DESCONTOS FOLHA'!A61:D885,4,0)</f>
        <v>1641.21</v>
      </c>
      <c r="J62" s="14">
        <f t="shared" si="0"/>
        <v>4244.79</v>
      </c>
    </row>
    <row r="63" spans="1:10" ht="12.75" customHeight="1">
      <c r="A63" s="1" t="s">
        <v>73</v>
      </c>
      <c r="B63" s="1" t="s">
        <v>936</v>
      </c>
      <c r="C63" s="1" t="s">
        <v>861</v>
      </c>
      <c r="D63" s="11">
        <v>44609</v>
      </c>
      <c r="E63" s="1" t="s">
        <v>851</v>
      </c>
      <c r="F63" s="12">
        <v>3533.05</v>
      </c>
      <c r="G63" s="1" t="s">
        <v>1789</v>
      </c>
      <c r="H63" s="12">
        <v>2475.59</v>
      </c>
      <c r="I63" s="1">
        <f>VLOOKUP(A63,'DESCONTOS FOLHA'!A62:D886,4,0)</f>
        <v>709.07</v>
      </c>
      <c r="J63" s="14">
        <f t="shared" si="0"/>
        <v>3184.6600000000003</v>
      </c>
    </row>
    <row r="64" spans="1:10" ht="12.75" customHeight="1">
      <c r="A64" s="1" t="s">
        <v>74</v>
      </c>
      <c r="B64" s="1" t="s">
        <v>937</v>
      </c>
      <c r="C64" s="1" t="s">
        <v>863</v>
      </c>
      <c r="D64" s="11">
        <v>45432</v>
      </c>
      <c r="E64" s="1" t="s">
        <v>851</v>
      </c>
      <c r="F64" s="12">
        <v>2720.45</v>
      </c>
      <c r="G64" s="1" t="s">
        <v>1789</v>
      </c>
      <c r="H64" s="12">
        <v>1814.16</v>
      </c>
      <c r="I64" s="1">
        <f>VLOOKUP(A64,'DESCONTOS FOLHA'!A63:D887,4,0)</f>
        <v>1182.6500000000001</v>
      </c>
      <c r="J64" s="14">
        <f t="shared" si="0"/>
        <v>2996.8100000000004</v>
      </c>
    </row>
    <row r="65" spans="1:10" ht="12.75" customHeight="1">
      <c r="A65" s="1" t="s">
        <v>75</v>
      </c>
      <c r="B65" s="1" t="s">
        <v>938</v>
      </c>
      <c r="C65" s="1" t="s">
        <v>916</v>
      </c>
      <c r="D65" s="11">
        <v>45574</v>
      </c>
      <c r="E65" s="1" t="s">
        <v>851</v>
      </c>
      <c r="F65" s="12">
        <v>1895</v>
      </c>
      <c r="G65" s="1" t="s">
        <v>1789</v>
      </c>
      <c r="H65" s="12">
        <v>259.08</v>
      </c>
      <c r="I65" s="1">
        <f>VLOOKUP(A65,'DESCONTOS FOLHA'!A64:D888,4,0)</f>
        <v>186.82</v>
      </c>
      <c r="J65" s="14">
        <f t="shared" si="0"/>
        <v>445.9</v>
      </c>
    </row>
    <row r="66" spans="1:10" ht="12.75" customHeight="1">
      <c r="A66" s="1" t="s">
        <v>76</v>
      </c>
      <c r="B66" s="1" t="s">
        <v>939</v>
      </c>
      <c r="C66" s="1" t="s">
        <v>866</v>
      </c>
      <c r="D66" s="11">
        <v>44977</v>
      </c>
      <c r="E66" s="1" t="s">
        <v>893</v>
      </c>
      <c r="F66" s="12">
        <v>2720.45</v>
      </c>
      <c r="G66" s="1" t="s">
        <v>1789</v>
      </c>
      <c r="H66" s="12">
        <v>2535.7199999999998</v>
      </c>
      <c r="I66" s="1">
        <f>VLOOKUP(A66,'DESCONTOS FOLHA'!A65:D889,4,0)</f>
        <v>1175.5</v>
      </c>
      <c r="J66" s="14">
        <f t="shared" si="0"/>
        <v>3711.22</v>
      </c>
    </row>
    <row r="67" spans="1:10" ht="12.75" customHeight="1">
      <c r="A67" s="1" t="s">
        <v>77</v>
      </c>
      <c r="B67" s="1" t="s">
        <v>940</v>
      </c>
      <c r="C67" s="1" t="s">
        <v>863</v>
      </c>
      <c r="D67" s="11">
        <v>45250</v>
      </c>
      <c r="E67" s="1" t="s">
        <v>851</v>
      </c>
      <c r="F67" s="12">
        <v>2720.45</v>
      </c>
      <c r="G67" s="1" t="s">
        <v>1789</v>
      </c>
      <c r="H67" s="12">
        <v>2543.61</v>
      </c>
      <c r="I67" s="1">
        <f>VLOOKUP(A67,'DESCONTOS FOLHA'!A66:D890,4,0)</f>
        <v>1338.71</v>
      </c>
      <c r="J67" s="14">
        <f t="shared" si="0"/>
        <v>3882.32</v>
      </c>
    </row>
    <row r="68" spans="1:10" ht="12.75" customHeight="1">
      <c r="A68" s="1" t="s">
        <v>78</v>
      </c>
      <c r="B68" s="1" t="s">
        <v>941</v>
      </c>
      <c r="C68" s="1" t="s">
        <v>942</v>
      </c>
      <c r="D68" s="11">
        <v>44533</v>
      </c>
      <c r="E68" s="1" t="s">
        <v>851</v>
      </c>
      <c r="F68" s="12">
        <v>4318.18</v>
      </c>
      <c r="G68" s="1" t="s">
        <v>1789</v>
      </c>
      <c r="H68" s="12">
        <v>3139.94</v>
      </c>
      <c r="I68" s="1">
        <f>VLOOKUP(A68,'DESCONTOS FOLHA'!A67:D891,4,0)</f>
        <v>980.85</v>
      </c>
      <c r="J68" s="14">
        <f t="shared" ref="J68:J131" si="1">SUM(H68:I68)</f>
        <v>4120.79</v>
      </c>
    </row>
    <row r="69" spans="1:10" ht="12.75" customHeight="1">
      <c r="A69" s="1" t="s">
        <v>79</v>
      </c>
      <c r="B69" s="1" t="s">
        <v>943</v>
      </c>
      <c r="C69" s="1" t="s">
        <v>854</v>
      </c>
      <c r="D69" s="11">
        <v>45614</v>
      </c>
      <c r="E69" s="1" t="s">
        <v>851</v>
      </c>
      <c r="F69" s="12">
        <v>3533.05</v>
      </c>
      <c r="G69" s="1" t="s">
        <v>1789</v>
      </c>
      <c r="H69" s="12">
        <v>230.46</v>
      </c>
      <c r="I69" s="1">
        <f>VLOOKUP(A69,'DESCONTOS FOLHA'!A68:D892,4,0)</f>
        <v>709.07</v>
      </c>
      <c r="J69" s="14">
        <f t="shared" si="1"/>
        <v>939.53000000000009</v>
      </c>
    </row>
    <row r="70" spans="1:10" ht="12.75" customHeight="1">
      <c r="A70" s="1" t="s">
        <v>80</v>
      </c>
      <c r="B70" s="1" t="s">
        <v>944</v>
      </c>
      <c r="C70" s="1" t="s">
        <v>866</v>
      </c>
      <c r="D70" s="11">
        <v>45061</v>
      </c>
      <c r="E70" s="1" t="s">
        <v>932</v>
      </c>
      <c r="F70" s="12">
        <v>2720.45</v>
      </c>
      <c r="G70" s="1" t="s">
        <v>1789</v>
      </c>
      <c r="H70" s="12">
        <v>302.29000000000002</v>
      </c>
      <c r="I70" s="1">
        <f>VLOOKUP(A70,'DESCONTOS FOLHA'!A69:D893,4,0)</f>
        <v>0</v>
      </c>
      <c r="J70" s="14">
        <f t="shared" si="1"/>
        <v>302.29000000000002</v>
      </c>
    </row>
    <row r="71" spans="1:10" ht="12.75" customHeight="1">
      <c r="A71" s="1" t="s">
        <v>81</v>
      </c>
      <c r="B71" s="1" t="s">
        <v>945</v>
      </c>
      <c r="C71" s="1" t="s">
        <v>866</v>
      </c>
      <c r="D71" s="11">
        <v>44531</v>
      </c>
      <c r="E71" s="1" t="s">
        <v>851</v>
      </c>
      <c r="F71" s="12">
        <v>2720.45</v>
      </c>
      <c r="G71" s="1" t="s">
        <v>1789</v>
      </c>
      <c r="H71" s="12">
        <v>2905.7</v>
      </c>
      <c r="I71" s="1">
        <f>VLOOKUP(A71,'DESCONTOS FOLHA'!A70:D894,4,0)</f>
        <v>1377.23</v>
      </c>
      <c r="J71" s="14">
        <f t="shared" si="1"/>
        <v>4282.93</v>
      </c>
    </row>
    <row r="72" spans="1:10" ht="12.75" customHeight="1">
      <c r="A72" s="1" t="s">
        <v>82</v>
      </c>
      <c r="B72" s="1" t="s">
        <v>946</v>
      </c>
      <c r="C72" s="1" t="s">
        <v>854</v>
      </c>
      <c r="D72" s="11">
        <v>45474</v>
      </c>
      <c r="E72" s="1" t="s">
        <v>851</v>
      </c>
      <c r="F72" s="12">
        <v>3533.05</v>
      </c>
      <c r="G72" s="1" t="s">
        <v>1789</v>
      </c>
      <c r="H72" s="12">
        <v>1105.1099999999999</v>
      </c>
      <c r="I72" s="1">
        <f>VLOOKUP(A72,'DESCONTOS FOLHA'!A71:D895,4,0)</f>
        <v>630.61</v>
      </c>
      <c r="J72" s="14">
        <f t="shared" si="1"/>
        <v>1735.7199999999998</v>
      </c>
    </row>
    <row r="73" spans="1:10" ht="12.75" customHeight="1">
      <c r="A73" s="1" t="s">
        <v>83</v>
      </c>
      <c r="B73" s="1" t="s">
        <v>947</v>
      </c>
      <c r="C73" s="1" t="s">
        <v>863</v>
      </c>
      <c r="D73" s="11">
        <v>45516</v>
      </c>
      <c r="E73" s="1" t="s">
        <v>851</v>
      </c>
      <c r="F73" s="12">
        <v>2720.45</v>
      </c>
      <c r="G73" s="1" t="s">
        <v>1789</v>
      </c>
      <c r="H73" s="12">
        <v>1550.28</v>
      </c>
      <c r="I73" s="1">
        <f>VLOOKUP(A73,'DESCONTOS FOLHA'!A72:D896,4,0)</f>
        <v>1243.3499999999999</v>
      </c>
      <c r="J73" s="14">
        <f t="shared" si="1"/>
        <v>2793.63</v>
      </c>
    </row>
    <row r="74" spans="1:10" ht="12.75" customHeight="1">
      <c r="A74" s="1" t="s">
        <v>84</v>
      </c>
      <c r="B74" s="1" t="s">
        <v>948</v>
      </c>
      <c r="C74" s="1" t="s">
        <v>863</v>
      </c>
      <c r="D74" s="11">
        <v>45593</v>
      </c>
      <c r="E74" s="1" t="s">
        <v>851</v>
      </c>
      <c r="F74" s="12">
        <v>2720.45</v>
      </c>
      <c r="G74" s="1" t="s">
        <v>1789</v>
      </c>
      <c r="H74" s="12">
        <v>1144.74</v>
      </c>
      <c r="I74" s="1">
        <f>VLOOKUP(A74,'DESCONTOS FOLHA'!A73:D897,4,0)</f>
        <v>1243.3499999999999</v>
      </c>
      <c r="J74" s="14">
        <f t="shared" si="1"/>
        <v>2388.09</v>
      </c>
    </row>
    <row r="75" spans="1:10" ht="12.75" customHeight="1">
      <c r="A75" s="1" t="s">
        <v>85</v>
      </c>
      <c r="B75" s="1" t="s">
        <v>949</v>
      </c>
      <c r="C75" s="1" t="s">
        <v>863</v>
      </c>
      <c r="D75" s="11">
        <v>45593</v>
      </c>
      <c r="E75" s="1" t="s">
        <v>851</v>
      </c>
      <c r="F75" s="12">
        <v>2720.45</v>
      </c>
      <c r="G75" s="1" t="s">
        <v>1789</v>
      </c>
      <c r="H75" s="12">
        <v>1144.74</v>
      </c>
      <c r="I75" s="1">
        <f>VLOOKUP(A75,'DESCONTOS FOLHA'!A74:D898,4,0)</f>
        <v>1243.3499999999999</v>
      </c>
      <c r="J75" s="14">
        <f t="shared" si="1"/>
        <v>2388.09</v>
      </c>
    </row>
    <row r="76" spans="1:10" ht="12.75" customHeight="1">
      <c r="A76" s="1" t="s">
        <v>86</v>
      </c>
      <c r="B76" s="1" t="s">
        <v>950</v>
      </c>
      <c r="C76" s="1" t="s">
        <v>866</v>
      </c>
      <c r="D76" s="11">
        <v>45084</v>
      </c>
      <c r="E76" s="1" t="s">
        <v>851</v>
      </c>
      <c r="F76" s="12">
        <v>2720.45</v>
      </c>
      <c r="G76" s="1" t="s">
        <v>1789</v>
      </c>
      <c r="H76" s="12">
        <v>2542.88</v>
      </c>
      <c r="I76" s="1">
        <f>VLOOKUP(A76,'DESCONTOS FOLHA'!A75:D899,4,0)</f>
        <v>1182.6500000000001</v>
      </c>
      <c r="J76" s="14">
        <f t="shared" si="1"/>
        <v>3725.53</v>
      </c>
    </row>
    <row r="77" spans="1:10" ht="12.75" customHeight="1">
      <c r="A77" s="1" t="s">
        <v>87</v>
      </c>
      <c r="B77" s="1" t="s">
        <v>951</v>
      </c>
      <c r="C77" s="1" t="s">
        <v>952</v>
      </c>
      <c r="D77" s="11">
        <v>44578</v>
      </c>
      <c r="E77" s="1" t="s">
        <v>880</v>
      </c>
      <c r="F77" s="12">
        <v>3775.95</v>
      </c>
      <c r="G77" s="1" t="s">
        <v>1789</v>
      </c>
      <c r="H77" s="12">
        <v>2324.46</v>
      </c>
      <c r="I77" s="1">
        <f>VLOOKUP(A77,'DESCONTOS FOLHA'!A76:D900,4,0)</f>
        <v>2908.02</v>
      </c>
      <c r="J77" s="14">
        <f t="shared" si="1"/>
        <v>5232.4799999999996</v>
      </c>
    </row>
    <row r="78" spans="1:10" ht="12.75" customHeight="1">
      <c r="A78" s="1" t="s">
        <v>88</v>
      </c>
      <c r="B78" s="1" t="s">
        <v>953</v>
      </c>
      <c r="C78" s="1" t="s">
        <v>866</v>
      </c>
      <c r="D78" s="11">
        <v>45019</v>
      </c>
      <c r="E78" s="1" t="s">
        <v>851</v>
      </c>
      <c r="F78" s="12">
        <v>2720.45</v>
      </c>
      <c r="G78" s="1" t="s">
        <v>1789</v>
      </c>
      <c r="H78" s="12">
        <v>2764.24</v>
      </c>
      <c r="I78" s="1">
        <f>VLOOKUP(A78,'DESCONTOS FOLHA'!A77:D901,4,0)</f>
        <v>1521.34</v>
      </c>
      <c r="J78" s="14">
        <f t="shared" si="1"/>
        <v>4285.58</v>
      </c>
    </row>
    <row r="79" spans="1:10" ht="12.75" customHeight="1">
      <c r="A79" s="1" t="s">
        <v>89</v>
      </c>
      <c r="B79" s="1" t="s">
        <v>954</v>
      </c>
      <c r="C79" s="1" t="s">
        <v>866</v>
      </c>
      <c r="D79" s="11">
        <v>44609</v>
      </c>
      <c r="E79" s="1" t="s">
        <v>851</v>
      </c>
      <c r="F79" s="12">
        <v>2720.45</v>
      </c>
      <c r="G79" s="1" t="s">
        <v>1789</v>
      </c>
      <c r="H79" s="12">
        <v>2873.43</v>
      </c>
      <c r="I79" s="1">
        <f>VLOOKUP(A79,'DESCONTOS FOLHA'!A78:D902,4,0)</f>
        <v>1355.41</v>
      </c>
      <c r="J79" s="14">
        <f t="shared" si="1"/>
        <v>4228.84</v>
      </c>
    </row>
    <row r="80" spans="1:10" ht="12.75" customHeight="1">
      <c r="A80" s="1" t="s">
        <v>90</v>
      </c>
      <c r="B80" s="1" t="s">
        <v>955</v>
      </c>
      <c r="C80" s="1" t="s">
        <v>863</v>
      </c>
      <c r="D80" s="11">
        <v>45327</v>
      </c>
      <c r="E80" s="1" t="s">
        <v>851</v>
      </c>
      <c r="F80" s="12">
        <v>2720.45</v>
      </c>
      <c r="G80" s="1" t="s">
        <v>1789</v>
      </c>
      <c r="H80" s="12">
        <v>2428.25</v>
      </c>
      <c r="I80" s="1">
        <f>VLOOKUP(A80,'DESCONTOS FOLHA'!A79:D903,4,0)</f>
        <v>1243.3499999999999</v>
      </c>
      <c r="J80" s="14">
        <f t="shared" si="1"/>
        <v>3671.6</v>
      </c>
    </row>
    <row r="81" spans="1:10" ht="12.75" customHeight="1">
      <c r="A81" s="1" t="s">
        <v>91</v>
      </c>
      <c r="B81" s="1" t="s">
        <v>956</v>
      </c>
      <c r="C81" s="1" t="s">
        <v>863</v>
      </c>
      <c r="D81" s="11">
        <v>45293</v>
      </c>
      <c r="E81" s="1" t="s">
        <v>851</v>
      </c>
      <c r="F81" s="12">
        <v>2720.45</v>
      </c>
      <c r="G81" s="1" t="s">
        <v>1789</v>
      </c>
      <c r="H81" s="12">
        <v>2542.88</v>
      </c>
      <c r="I81" s="1">
        <f>VLOOKUP(A81,'DESCONTOS FOLHA'!A80:D904,4,0)</f>
        <v>1182.6500000000001</v>
      </c>
      <c r="J81" s="14">
        <f t="shared" si="1"/>
        <v>3725.53</v>
      </c>
    </row>
    <row r="82" spans="1:10" ht="12.75" customHeight="1">
      <c r="A82" s="1" t="s">
        <v>92</v>
      </c>
      <c r="B82" s="1" t="s">
        <v>957</v>
      </c>
      <c r="C82" s="1" t="s">
        <v>863</v>
      </c>
      <c r="D82" s="11">
        <v>45516</v>
      </c>
      <c r="E82" s="1" t="s">
        <v>851</v>
      </c>
      <c r="F82" s="12">
        <v>2720.45</v>
      </c>
      <c r="G82" s="1" t="s">
        <v>1789</v>
      </c>
      <c r="H82" s="12">
        <v>1540.97</v>
      </c>
      <c r="I82" s="1">
        <f>VLOOKUP(A82,'DESCONTOS FOLHA'!A81:D905,4,0)</f>
        <v>1185.73</v>
      </c>
      <c r="J82" s="14">
        <f t="shared" si="1"/>
        <v>2726.7</v>
      </c>
    </row>
    <row r="83" spans="1:10" ht="12.75" customHeight="1">
      <c r="A83" s="1" t="s">
        <v>93</v>
      </c>
      <c r="B83" s="1" t="s">
        <v>958</v>
      </c>
      <c r="C83" s="1" t="s">
        <v>863</v>
      </c>
      <c r="D83" s="11">
        <v>45607</v>
      </c>
      <c r="E83" s="1" t="s">
        <v>851</v>
      </c>
      <c r="F83" s="12">
        <v>2720.45</v>
      </c>
      <c r="G83" s="1" t="s">
        <v>1789</v>
      </c>
      <c r="H83" s="12">
        <v>1141.21</v>
      </c>
      <c r="I83" s="1">
        <f>VLOOKUP(A83,'DESCONTOS FOLHA'!A82:D906,4,0)</f>
        <v>1321.94</v>
      </c>
      <c r="J83" s="14">
        <f t="shared" si="1"/>
        <v>2463.15</v>
      </c>
    </row>
    <row r="84" spans="1:10" ht="12.75" customHeight="1">
      <c r="A84" s="1" t="s">
        <v>94</v>
      </c>
      <c r="B84" s="1" t="s">
        <v>959</v>
      </c>
      <c r="C84" s="1" t="s">
        <v>863</v>
      </c>
      <c r="D84" s="11">
        <v>45250</v>
      </c>
      <c r="E84" s="1" t="s">
        <v>851</v>
      </c>
      <c r="F84" s="12">
        <v>2720.45</v>
      </c>
      <c r="G84" s="1" t="s">
        <v>1789</v>
      </c>
      <c r="H84" s="12">
        <v>2603.58</v>
      </c>
      <c r="I84" s="1">
        <f>VLOOKUP(A84,'DESCONTOS FOLHA'!A83:D907,4,0)</f>
        <v>1249.44</v>
      </c>
      <c r="J84" s="14">
        <f t="shared" si="1"/>
        <v>3853.02</v>
      </c>
    </row>
    <row r="85" spans="1:10" ht="12.75" customHeight="1">
      <c r="A85" s="1" t="s">
        <v>95</v>
      </c>
      <c r="B85" s="1" t="s">
        <v>960</v>
      </c>
      <c r="C85" s="1" t="s">
        <v>866</v>
      </c>
      <c r="D85" s="11">
        <v>44775</v>
      </c>
      <c r="E85" s="1" t="s">
        <v>851</v>
      </c>
      <c r="F85" s="12">
        <v>2720.45</v>
      </c>
      <c r="G85" s="1" t="s">
        <v>1789</v>
      </c>
      <c r="H85" s="12">
        <v>2743</v>
      </c>
      <c r="I85" s="1">
        <f>VLOOKUP(A85,'DESCONTOS FOLHA'!A84:D908,4,0)</f>
        <v>1443.21</v>
      </c>
      <c r="J85" s="14">
        <f t="shared" si="1"/>
        <v>4186.21</v>
      </c>
    </row>
    <row r="86" spans="1:10" ht="12.75" customHeight="1">
      <c r="A86" s="1" t="s">
        <v>96</v>
      </c>
      <c r="B86" s="1" t="s">
        <v>961</v>
      </c>
      <c r="C86" s="1" t="s">
        <v>927</v>
      </c>
      <c r="D86" s="11">
        <v>44532</v>
      </c>
      <c r="E86" s="1" t="s">
        <v>851</v>
      </c>
      <c r="F86" s="12">
        <v>8708.5400000000009</v>
      </c>
      <c r="G86" s="1" t="s">
        <v>1789</v>
      </c>
      <c r="H86" s="12">
        <v>7218.17</v>
      </c>
      <c r="I86" s="1">
        <f>VLOOKUP(A86,'DESCONTOS FOLHA'!A85:D909,4,0)</f>
        <v>2863.9</v>
      </c>
      <c r="J86" s="14">
        <f t="shared" si="1"/>
        <v>10082.07</v>
      </c>
    </row>
    <row r="87" spans="1:10" ht="12.75" customHeight="1">
      <c r="A87" s="1" t="s">
        <v>97</v>
      </c>
      <c r="B87" s="1" t="s">
        <v>962</v>
      </c>
      <c r="C87" s="1" t="s">
        <v>963</v>
      </c>
      <c r="D87" s="11">
        <v>44914</v>
      </c>
      <c r="E87" s="1" t="s">
        <v>851</v>
      </c>
      <c r="F87" s="12">
        <v>2299.84</v>
      </c>
      <c r="G87" s="1" t="s">
        <v>1789</v>
      </c>
      <c r="H87" s="12">
        <v>1275.3499999999999</v>
      </c>
      <c r="I87" s="1">
        <f>VLOOKUP(A87,'DESCONTOS FOLHA'!A86:D910,4,0)</f>
        <v>227.97</v>
      </c>
      <c r="J87" s="14">
        <f t="shared" si="1"/>
        <v>1503.32</v>
      </c>
    </row>
    <row r="88" spans="1:10" ht="12.75" customHeight="1">
      <c r="A88" s="1" t="s">
        <v>98</v>
      </c>
      <c r="B88" s="1" t="s">
        <v>964</v>
      </c>
      <c r="C88" s="1" t="s">
        <v>866</v>
      </c>
      <c r="D88" s="11">
        <v>44532</v>
      </c>
      <c r="E88" s="1" t="s">
        <v>932</v>
      </c>
      <c r="F88" s="12">
        <v>2720.45</v>
      </c>
      <c r="G88" s="1" t="s">
        <v>1789</v>
      </c>
      <c r="H88" s="12">
        <v>774.09</v>
      </c>
      <c r="I88" s="1">
        <f>VLOOKUP(A88,'DESCONTOS FOLHA'!A87:D911,4,0)</f>
        <v>0</v>
      </c>
      <c r="J88" s="14">
        <f t="shared" si="1"/>
        <v>774.09</v>
      </c>
    </row>
    <row r="89" spans="1:10" ht="12.75" customHeight="1">
      <c r="A89" s="1" t="s">
        <v>99</v>
      </c>
      <c r="B89" s="1" t="s">
        <v>965</v>
      </c>
      <c r="C89" s="1" t="s">
        <v>866</v>
      </c>
      <c r="D89" s="11">
        <v>44594</v>
      </c>
      <c r="E89" s="1" t="s">
        <v>851</v>
      </c>
      <c r="F89" s="12">
        <v>2720.45</v>
      </c>
      <c r="G89" s="1" t="s">
        <v>1789</v>
      </c>
      <c r="H89" s="12">
        <v>3018.63</v>
      </c>
      <c r="I89" s="1">
        <f>VLOOKUP(A89,'DESCONTOS FOLHA'!A88:D912,4,0)</f>
        <v>1446.23</v>
      </c>
      <c r="J89" s="14">
        <f t="shared" si="1"/>
        <v>4464.8600000000006</v>
      </c>
    </row>
    <row r="90" spans="1:10" ht="12.75" customHeight="1">
      <c r="A90" s="1" t="s">
        <v>100</v>
      </c>
      <c r="B90" s="1" t="s">
        <v>966</v>
      </c>
      <c r="C90" s="1" t="s">
        <v>967</v>
      </c>
      <c r="D90" s="11">
        <v>44531</v>
      </c>
      <c r="E90" s="1" t="s">
        <v>851</v>
      </c>
      <c r="F90" s="12">
        <v>2045.51</v>
      </c>
      <c r="G90" s="1" t="s">
        <v>1789</v>
      </c>
      <c r="H90" s="12">
        <v>1148.3800000000001</v>
      </c>
      <c r="I90" s="1">
        <f>VLOOKUP(A90,'DESCONTOS FOLHA'!A89:D913,4,0)</f>
        <v>209.75</v>
      </c>
      <c r="J90" s="14">
        <f t="shared" si="1"/>
        <v>1358.13</v>
      </c>
    </row>
    <row r="91" spans="1:10" ht="12.75" customHeight="1">
      <c r="A91" s="1" t="s">
        <v>101</v>
      </c>
      <c r="B91" s="1" t="s">
        <v>968</v>
      </c>
      <c r="C91" s="1" t="s">
        <v>866</v>
      </c>
      <c r="D91" s="11">
        <v>44531</v>
      </c>
      <c r="E91" s="1" t="s">
        <v>851</v>
      </c>
      <c r="F91" s="12">
        <v>2720.45</v>
      </c>
      <c r="G91" s="1" t="s">
        <v>1789</v>
      </c>
      <c r="H91" s="12">
        <v>2950.79</v>
      </c>
      <c r="I91" s="1">
        <f>VLOOKUP(A91,'DESCONTOS FOLHA'!A90:D914,4,0)</f>
        <v>1325.55</v>
      </c>
      <c r="J91" s="14">
        <f t="shared" si="1"/>
        <v>4276.34</v>
      </c>
    </row>
    <row r="92" spans="1:10" ht="12.75" customHeight="1">
      <c r="A92" s="1" t="s">
        <v>102</v>
      </c>
      <c r="B92" s="1" t="s">
        <v>969</v>
      </c>
      <c r="C92" s="1" t="s">
        <v>866</v>
      </c>
      <c r="D92" s="11">
        <v>44531</v>
      </c>
      <c r="E92" s="1" t="s">
        <v>851</v>
      </c>
      <c r="F92" s="12">
        <v>2720.45</v>
      </c>
      <c r="G92" s="1" t="s">
        <v>1789</v>
      </c>
      <c r="H92" s="12">
        <v>3017.96</v>
      </c>
      <c r="I92" s="1">
        <f>VLOOKUP(A92,'DESCONTOS FOLHA'!A91:D915,4,0)</f>
        <v>1472.65</v>
      </c>
      <c r="J92" s="14">
        <f t="shared" si="1"/>
        <v>4490.6100000000006</v>
      </c>
    </row>
    <row r="93" spans="1:10" ht="12.75" customHeight="1">
      <c r="A93" s="1" t="s">
        <v>103</v>
      </c>
      <c r="B93" s="1" t="s">
        <v>970</v>
      </c>
      <c r="C93" s="1" t="s">
        <v>863</v>
      </c>
      <c r="D93" s="11">
        <v>45509</v>
      </c>
      <c r="E93" s="1" t="s">
        <v>932</v>
      </c>
      <c r="F93" s="12">
        <v>2720.45</v>
      </c>
      <c r="G93" s="1" t="s">
        <v>1789</v>
      </c>
      <c r="H93" s="12">
        <v>455.44</v>
      </c>
      <c r="I93" s="1">
        <f>VLOOKUP(A93,'DESCONTOS FOLHA'!A92:D916,4,0)</f>
        <v>0</v>
      </c>
      <c r="J93" s="14">
        <f t="shared" si="1"/>
        <v>455.44</v>
      </c>
    </row>
    <row r="94" spans="1:10" ht="12.75" customHeight="1">
      <c r="A94" s="1" t="s">
        <v>104</v>
      </c>
      <c r="B94" s="1" t="s">
        <v>971</v>
      </c>
      <c r="C94" s="1" t="s">
        <v>854</v>
      </c>
      <c r="D94" s="11">
        <v>45495</v>
      </c>
      <c r="E94" s="1" t="s">
        <v>851</v>
      </c>
      <c r="F94" s="12">
        <v>3533.05</v>
      </c>
      <c r="G94" s="1" t="s">
        <v>1789</v>
      </c>
      <c r="H94" s="12">
        <v>926.63</v>
      </c>
      <c r="I94" s="1">
        <f>VLOOKUP(A94,'DESCONTOS FOLHA'!A93:D917,4,0)</f>
        <v>794.08</v>
      </c>
      <c r="J94" s="14">
        <f t="shared" si="1"/>
        <v>1720.71</v>
      </c>
    </row>
    <row r="95" spans="1:10" ht="12.75" customHeight="1">
      <c r="A95" s="1" t="s">
        <v>105</v>
      </c>
      <c r="B95" s="1" t="s">
        <v>972</v>
      </c>
      <c r="C95" s="1" t="s">
        <v>866</v>
      </c>
      <c r="D95" s="11">
        <v>44587</v>
      </c>
      <c r="E95" s="1" t="s">
        <v>880</v>
      </c>
      <c r="F95" s="12">
        <v>2720.45</v>
      </c>
      <c r="G95" s="1" t="s">
        <v>1789</v>
      </c>
      <c r="H95" s="12">
        <v>3674.02</v>
      </c>
      <c r="I95" s="1">
        <f>VLOOKUP(A95,'DESCONTOS FOLHA'!A94:D918,4,0)</f>
        <v>1854.47</v>
      </c>
      <c r="J95" s="14">
        <f t="shared" si="1"/>
        <v>5528.49</v>
      </c>
    </row>
    <row r="96" spans="1:10" ht="12.75" customHeight="1">
      <c r="A96" s="1" t="s">
        <v>106</v>
      </c>
      <c r="B96" s="1" t="s">
        <v>973</v>
      </c>
      <c r="C96" s="1" t="s">
        <v>866</v>
      </c>
      <c r="D96" s="11">
        <v>44928</v>
      </c>
      <c r="E96" s="1" t="s">
        <v>851</v>
      </c>
      <c r="F96" s="12">
        <v>2720.45</v>
      </c>
      <c r="G96" s="1" t="s">
        <v>1789</v>
      </c>
      <c r="H96" s="12">
        <v>2939.86</v>
      </c>
      <c r="I96" s="1">
        <f>VLOOKUP(A96,'DESCONTOS FOLHA'!A95:D919,4,0)</f>
        <v>1344.78</v>
      </c>
      <c r="J96" s="14">
        <f t="shared" si="1"/>
        <v>4284.6400000000003</v>
      </c>
    </row>
    <row r="97" spans="1:10" ht="12.75" customHeight="1">
      <c r="A97" s="1" t="s">
        <v>107</v>
      </c>
      <c r="B97" s="1" t="s">
        <v>974</v>
      </c>
      <c r="C97" s="1" t="s">
        <v>866</v>
      </c>
      <c r="D97" s="11">
        <v>44531</v>
      </c>
      <c r="E97" s="1" t="s">
        <v>851</v>
      </c>
      <c r="F97" s="12">
        <v>2720.45</v>
      </c>
      <c r="G97" s="1" t="s">
        <v>1789</v>
      </c>
      <c r="H97" s="12">
        <v>2442.84</v>
      </c>
      <c r="I97" s="1">
        <f>VLOOKUP(A97,'DESCONTOS FOLHA'!A96:D920,4,0)</f>
        <v>1268.74</v>
      </c>
      <c r="J97" s="14">
        <f t="shared" si="1"/>
        <v>3711.58</v>
      </c>
    </row>
    <row r="98" spans="1:10" ht="12.75" customHeight="1">
      <c r="A98" s="1" t="s">
        <v>108</v>
      </c>
      <c r="B98" s="1" t="s">
        <v>975</v>
      </c>
      <c r="C98" s="1" t="s">
        <v>866</v>
      </c>
      <c r="D98" s="11">
        <v>44532</v>
      </c>
      <c r="E98" s="1" t="s">
        <v>851</v>
      </c>
      <c r="F98" s="12">
        <v>2720.45</v>
      </c>
      <c r="G98" s="1" t="s">
        <v>1789</v>
      </c>
      <c r="H98" s="12">
        <v>2625.61</v>
      </c>
      <c r="I98" s="1">
        <f>VLOOKUP(A98,'DESCONTOS FOLHA'!A97:D921,4,0)</f>
        <v>1408.67</v>
      </c>
      <c r="J98" s="14">
        <f t="shared" si="1"/>
        <v>4034.28</v>
      </c>
    </row>
    <row r="99" spans="1:10" ht="12.75" customHeight="1">
      <c r="A99" s="1" t="s">
        <v>109</v>
      </c>
      <c r="B99" s="1" t="s">
        <v>976</v>
      </c>
      <c r="C99" s="1" t="s">
        <v>866</v>
      </c>
      <c r="D99" s="11">
        <v>44593</v>
      </c>
      <c r="E99" s="1" t="s">
        <v>851</v>
      </c>
      <c r="F99" s="12">
        <v>2720.45</v>
      </c>
      <c r="G99" s="1" t="s">
        <v>1789</v>
      </c>
      <c r="H99" s="12">
        <v>2542.88</v>
      </c>
      <c r="I99" s="1">
        <f>VLOOKUP(A99,'DESCONTOS FOLHA'!A98:D922,4,0)</f>
        <v>1187.9000000000001</v>
      </c>
      <c r="J99" s="14">
        <f t="shared" si="1"/>
        <v>3730.78</v>
      </c>
    </row>
    <row r="100" spans="1:10" ht="12.75" customHeight="1">
      <c r="A100" s="1" t="s">
        <v>110</v>
      </c>
      <c r="B100" s="1" t="s">
        <v>977</v>
      </c>
      <c r="C100" s="1" t="s">
        <v>866</v>
      </c>
      <c r="D100" s="11">
        <v>44977</v>
      </c>
      <c r="E100" s="1" t="s">
        <v>880</v>
      </c>
      <c r="F100" s="12">
        <v>2720.45</v>
      </c>
      <c r="G100" s="1" t="s">
        <v>1789</v>
      </c>
      <c r="H100" s="12">
        <v>2542.87</v>
      </c>
      <c r="I100" s="1">
        <f>VLOOKUP(A100,'DESCONTOS FOLHA'!A99:D923,4,0)</f>
        <v>1604.31</v>
      </c>
      <c r="J100" s="14">
        <f t="shared" si="1"/>
        <v>4147.18</v>
      </c>
    </row>
    <row r="101" spans="1:10" ht="12.75" customHeight="1">
      <c r="A101" s="1" t="s">
        <v>111</v>
      </c>
      <c r="B101" s="1" t="s">
        <v>978</v>
      </c>
      <c r="C101" s="1" t="s">
        <v>866</v>
      </c>
      <c r="D101" s="11">
        <v>45222</v>
      </c>
      <c r="E101" s="1" t="s">
        <v>979</v>
      </c>
      <c r="F101" s="12">
        <v>2720.45</v>
      </c>
      <c r="G101" s="1" t="s">
        <v>1789</v>
      </c>
      <c r="H101" s="12">
        <v>2542.87</v>
      </c>
      <c r="I101" s="1">
        <f>VLOOKUP(A101,'DESCONTOS FOLHA'!A100:D924,4,0)</f>
        <v>1182.6500000000001</v>
      </c>
      <c r="J101" s="14">
        <f t="shared" si="1"/>
        <v>3725.52</v>
      </c>
    </row>
    <row r="102" spans="1:10" ht="12.75" customHeight="1">
      <c r="A102" s="1" t="s">
        <v>112</v>
      </c>
      <c r="B102" s="1" t="s">
        <v>980</v>
      </c>
      <c r="C102" s="1" t="s">
        <v>916</v>
      </c>
      <c r="D102" s="11">
        <v>45602</v>
      </c>
      <c r="E102" s="1" t="s">
        <v>851</v>
      </c>
      <c r="F102" s="12">
        <v>1895</v>
      </c>
      <c r="G102" s="1" t="s">
        <v>1789</v>
      </c>
      <c r="H102" s="12">
        <v>172.71</v>
      </c>
      <c r="I102" s="1">
        <f>VLOOKUP(A102,'DESCONTOS FOLHA'!A101:D925,4,0)</f>
        <v>186.82</v>
      </c>
      <c r="J102" s="14">
        <f t="shared" si="1"/>
        <v>359.53</v>
      </c>
    </row>
    <row r="103" spans="1:10" ht="12.75" customHeight="1">
      <c r="A103" s="1" t="s">
        <v>113</v>
      </c>
      <c r="B103" s="1" t="s">
        <v>981</v>
      </c>
      <c r="C103" s="1" t="s">
        <v>982</v>
      </c>
      <c r="D103" s="11">
        <v>45061</v>
      </c>
      <c r="E103" s="1" t="s">
        <v>851</v>
      </c>
      <c r="F103" s="12">
        <v>4318.18</v>
      </c>
      <c r="G103" s="1" t="s">
        <v>1789</v>
      </c>
      <c r="H103" s="12">
        <v>3092.66</v>
      </c>
      <c r="I103" s="1">
        <f>VLOOKUP(A103,'DESCONTOS FOLHA'!A102:D926,4,0)</f>
        <v>933.57</v>
      </c>
      <c r="J103" s="14">
        <f t="shared" si="1"/>
        <v>4026.23</v>
      </c>
    </row>
    <row r="104" spans="1:10" ht="12.75" customHeight="1">
      <c r="A104" s="1" t="s">
        <v>114</v>
      </c>
      <c r="B104" s="1" t="s">
        <v>983</v>
      </c>
      <c r="C104" s="1" t="s">
        <v>866</v>
      </c>
      <c r="D104" s="11">
        <v>44723</v>
      </c>
      <c r="E104" s="1" t="s">
        <v>851</v>
      </c>
      <c r="F104" s="12">
        <v>2720.45</v>
      </c>
      <c r="G104" s="1" t="s">
        <v>1789</v>
      </c>
      <c r="H104" s="12">
        <v>2535.73</v>
      </c>
      <c r="I104" s="1">
        <f>VLOOKUP(A104,'DESCONTOS FOLHA'!A103:D927,4,0)</f>
        <v>1181.49</v>
      </c>
      <c r="J104" s="14">
        <f t="shared" si="1"/>
        <v>3717.2200000000003</v>
      </c>
    </row>
    <row r="105" spans="1:10" ht="12.75" customHeight="1">
      <c r="A105" s="1" t="s">
        <v>115</v>
      </c>
      <c r="B105" s="1" t="s">
        <v>984</v>
      </c>
      <c r="C105" s="1" t="s">
        <v>866</v>
      </c>
      <c r="D105" s="11">
        <v>44998</v>
      </c>
      <c r="E105" s="1" t="s">
        <v>979</v>
      </c>
      <c r="F105" s="12">
        <v>2720.45</v>
      </c>
      <c r="G105" s="1" t="s">
        <v>1789</v>
      </c>
      <c r="H105" s="12">
        <v>2926.47</v>
      </c>
      <c r="I105" s="1">
        <f>VLOOKUP(A105,'DESCONTOS FOLHA'!A104:D928,4,0)</f>
        <v>1322.4</v>
      </c>
      <c r="J105" s="14">
        <f t="shared" si="1"/>
        <v>4248.87</v>
      </c>
    </row>
    <row r="106" spans="1:10" ht="12.75" customHeight="1">
      <c r="A106" s="1" t="s">
        <v>116</v>
      </c>
      <c r="B106" s="1" t="s">
        <v>985</v>
      </c>
      <c r="C106" s="1" t="s">
        <v>986</v>
      </c>
      <c r="D106" s="11">
        <v>45201</v>
      </c>
      <c r="E106" s="1" t="s">
        <v>851</v>
      </c>
      <c r="F106" s="12">
        <v>5520.93</v>
      </c>
      <c r="G106" s="1" t="s">
        <v>1789</v>
      </c>
      <c r="H106" s="12">
        <v>4389.17</v>
      </c>
      <c r="I106" s="1">
        <f>VLOOKUP(A106,'DESCONTOS FOLHA'!A105:D929,4,0)</f>
        <v>1625.66</v>
      </c>
      <c r="J106" s="14">
        <f t="shared" si="1"/>
        <v>6014.83</v>
      </c>
    </row>
    <row r="107" spans="1:10" ht="12.75" customHeight="1">
      <c r="A107" s="1" t="s">
        <v>117</v>
      </c>
      <c r="B107" s="1" t="s">
        <v>987</v>
      </c>
      <c r="C107" s="1" t="s">
        <v>988</v>
      </c>
      <c r="D107" s="11">
        <v>44970</v>
      </c>
      <c r="E107" s="1" t="s">
        <v>851</v>
      </c>
      <c r="F107" s="12">
        <v>7233.89</v>
      </c>
      <c r="G107" s="1" t="s">
        <v>1789</v>
      </c>
      <c r="H107" s="12">
        <v>5656.82</v>
      </c>
      <c r="I107" s="1">
        <f>VLOOKUP(A107,'DESCONTOS FOLHA'!A106:D930,4,0)</f>
        <v>2362.41</v>
      </c>
      <c r="J107" s="14">
        <f t="shared" si="1"/>
        <v>8019.23</v>
      </c>
    </row>
    <row r="108" spans="1:10" ht="12.75" customHeight="1">
      <c r="A108" s="1" t="s">
        <v>118</v>
      </c>
      <c r="B108" s="1" t="s">
        <v>989</v>
      </c>
      <c r="C108" s="1" t="s">
        <v>866</v>
      </c>
      <c r="D108" s="11">
        <v>44727</v>
      </c>
      <c r="E108" s="1" t="s">
        <v>880</v>
      </c>
      <c r="F108" s="12">
        <v>2720.45</v>
      </c>
      <c r="G108" s="1" t="s">
        <v>1789</v>
      </c>
      <c r="H108" s="12">
        <v>2603.58</v>
      </c>
      <c r="I108" s="1">
        <f>VLOOKUP(A108,'DESCONTOS FOLHA'!A107:D931,4,0)</f>
        <v>1775.7</v>
      </c>
      <c r="J108" s="14">
        <f t="shared" si="1"/>
        <v>4379.28</v>
      </c>
    </row>
    <row r="109" spans="1:10" ht="12.75" customHeight="1">
      <c r="A109" s="1" t="s">
        <v>119</v>
      </c>
      <c r="B109" s="1" t="s">
        <v>990</v>
      </c>
      <c r="C109" s="1" t="s">
        <v>923</v>
      </c>
      <c r="D109" s="11">
        <v>44532</v>
      </c>
      <c r="E109" s="1" t="s">
        <v>932</v>
      </c>
      <c r="F109" s="12">
        <v>1895</v>
      </c>
      <c r="G109" s="1" t="s">
        <v>1789</v>
      </c>
      <c r="H109" s="12">
        <v>675.5</v>
      </c>
      <c r="I109" s="1">
        <f>VLOOKUP(A109,'DESCONTOS FOLHA'!A108:D932,4,0)</f>
        <v>0</v>
      </c>
      <c r="J109" s="14">
        <f t="shared" si="1"/>
        <v>675.5</v>
      </c>
    </row>
    <row r="110" spans="1:10" ht="12.75" customHeight="1">
      <c r="A110" s="1" t="s">
        <v>120</v>
      </c>
      <c r="B110" s="1" t="s">
        <v>991</v>
      </c>
      <c r="C110" s="1" t="s">
        <v>866</v>
      </c>
      <c r="D110" s="11">
        <v>45026</v>
      </c>
      <c r="E110" s="1" t="s">
        <v>851</v>
      </c>
      <c r="F110" s="12">
        <v>2720.45</v>
      </c>
      <c r="G110" s="1" t="s">
        <v>1789</v>
      </c>
      <c r="H110" s="12">
        <v>2542.87</v>
      </c>
      <c r="I110" s="1">
        <f>VLOOKUP(A110,'DESCONTOS FOLHA'!A109:D933,4,0)</f>
        <v>1243.3499999999999</v>
      </c>
      <c r="J110" s="14">
        <f t="shared" si="1"/>
        <v>3786.22</v>
      </c>
    </row>
    <row r="111" spans="1:10" ht="12.75" customHeight="1">
      <c r="A111" s="1" t="s">
        <v>121</v>
      </c>
      <c r="B111" s="1" t="s">
        <v>992</v>
      </c>
      <c r="C111" s="1" t="s">
        <v>993</v>
      </c>
      <c r="D111" s="11">
        <v>44950</v>
      </c>
      <c r="E111" s="1" t="s">
        <v>851</v>
      </c>
      <c r="F111" s="12">
        <v>1895</v>
      </c>
      <c r="G111" s="1" t="s">
        <v>1789</v>
      </c>
      <c r="H111" s="12">
        <v>1049.83</v>
      </c>
      <c r="I111" s="1">
        <f>VLOOKUP(A111,'DESCONTOS FOLHA'!A110:D934,4,0)</f>
        <v>322.11</v>
      </c>
      <c r="J111" s="14">
        <f t="shared" si="1"/>
        <v>1371.94</v>
      </c>
    </row>
    <row r="112" spans="1:10" ht="12.75" customHeight="1">
      <c r="A112" s="1" t="s">
        <v>122</v>
      </c>
      <c r="B112" s="1" t="s">
        <v>994</v>
      </c>
      <c r="C112" s="1" t="s">
        <v>995</v>
      </c>
      <c r="D112" s="11">
        <v>44586</v>
      </c>
      <c r="E112" s="1" t="s">
        <v>932</v>
      </c>
      <c r="F112" s="12">
        <v>4316.08</v>
      </c>
      <c r="G112" s="1" t="s">
        <v>1789</v>
      </c>
      <c r="H112" s="12">
        <v>2455.1999999999998</v>
      </c>
      <c r="I112" s="1">
        <f>VLOOKUP(A112,'DESCONTOS FOLHA'!A111:D935,4,0)</f>
        <v>648.52</v>
      </c>
      <c r="J112" s="14">
        <f t="shared" si="1"/>
        <v>3103.72</v>
      </c>
    </row>
    <row r="113" spans="1:10" ht="12.75" customHeight="1">
      <c r="A113" s="1" t="s">
        <v>123</v>
      </c>
      <c r="B113" s="1" t="s">
        <v>996</v>
      </c>
      <c r="C113" s="1" t="s">
        <v>863</v>
      </c>
      <c r="D113" s="11">
        <v>45593</v>
      </c>
      <c r="E113" s="1" t="s">
        <v>851</v>
      </c>
      <c r="F113" s="12">
        <v>2720.45</v>
      </c>
      <c r="G113" s="1" t="s">
        <v>1789</v>
      </c>
      <c r="H113" s="12">
        <v>1144.74</v>
      </c>
      <c r="I113" s="1">
        <f>VLOOKUP(A113,'DESCONTOS FOLHA'!A112:D936,4,0)</f>
        <v>1243.3499999999999</v>
      </c>
      <c r="J113" s="14">
        <f t="shared" si="1"/>
        <v>2388.09</v>
      </c>
    </row>
    <row r="114" spans="1:10" ht="12.75" customHeight="1">
      <c r="A114" s="1" t="s">
        <v>124</v>
      </c>
      <c r="B114" s="1" t="s">
        <v>997</v>
      </c>
      <c r="C114" s="1" t="s">
        <v>863</v>
      </c>
      <c r="D114" s="11">
        <v>45327</v>
      </c>
      <c r="E114" s="1" t="s">
        <v>851</v>
      </c>
      <c r="F114" s="12">
        <v>2720.45</v>
      </c>
      <c r="G114" s="1" t="s">
        <v>1789</v>
      </c>
      <c r="H114" s="12">
        <v>2377.7800000000002</v>
      </c>
      <c r="I114" s="1">
        <f>VLOOKUP(A114,'DESCONTOS FOLHA'!A113:D937,4,0)</f>
        <v>1182.6500000000001</v>
      </c>
      <c r="J114" s="14">
        <f t="shared" si="1"/>
        <v>3560.4300000000003</v>
      </c>
    </row>
    <row r="115" spans="1:10" ht="12.75" customHeight="1">
      <c r="A115" s="1" t="s">
        <v>125</v>
      </c>
      <c r="B115" s="1" t="s">
        <v>998</v>
      </c>
      <c r="C115" s="1" t="s">
        <v>916</v>
      </c>
      <c r="D115" s="11">
        <v>45635</v>
      </c>
      <c r="E115" s="1" t="s">
        <v>851</v>
      </c>
      <c r="F115" s="12">
        <v>1895</v>
      </c>
      <c r="G115" s="1" t="s">
        <v>1789</v>
      </c>
      <c r="H115" s="12">
        <v>14.44</v>
      </c>
      <c r="I115" s="1">
        <f>VLOOKUP(A115,'DESCONTOS FOLHA'!A114:D938,4,0)</f>
        <v>149.99</v>
      </c>
      <c r="J115" s="14">
        <f t="shared" si="1"/>
        <v>164.43</v>
      </c>
    </row>
    <row r="116" spans="1:10" ht="12.75" customHeight="1">
      <c r="A116" s="1" t="s">
        <v>126</v>
      </c>
      <c r="B116" s="1" t="s">
        <v>999</v>
      </c>
      <c r="C116" s="1" t="s">
        <v>866</v>
      </c>
      <c r="D116" s="11">
        <v>44942</v>
      </c>
      <c r="E116" s="1" t="s">
        <v>851</v>
      </c>
      <c r="F116" s="12">
        <v>2720.45</v>
      </c>
      <c r="G116" s="1" t="s">
        <v>1789</v>
      </c>
      <c r="H116" s="12">
        <v>2743.27</v>
      </c>
      <c r="I116" s="1">
        <f>VLOOKUP(A116,'DESCONTOS FOLHA'!A115:D939,4,0)</f>
        <v>1350.59</v>
      </c>
      <c r="J116" s="14">
        <f t="shared" si="1"/>
        <v>4093.8599999999997</v>
      </c>
    </row>
    <row r="117" spans="1:10" ht="12.75" customHeight="1">
      <c r="A117" s="1" t="s">
        <v>127</v>
      </c>
      <c r="B117" s="1" t="s">
        <v>1000</v>
      </c>
      <c r="C117" s="1" t="s">
        <v>870</v>
      </c>
      <c r="D117" s="11">
        <v>44533</v>
      </c>
      <c r="E117" s="1" t="s">
        <v>851</v>
      </c>
      <c r="F117" s="12">
        <v>4198.96</v>
      </c>
      <c r="G117" s="1" t="s">
        <v>1789</v>
      </c>
      <c r="H117" s="12">
        <v>3537.92</v>
      </c>
      <c r="I117" s="1">
        <f>VLOOKUP(A117,'DESCONTOS FOLHA'!A116:D940,4,0)</f>
        <v>1143.6500000000001</v>
      </c>
      <c r="J117" s="14">
        <f t="shared" si="1"/>
        <v>4681.57</v>
      </c>
    </row>
    <row r="118" spans="1:10" ht="12.75" customHeight="1">
      <c r="A118" s="1" t="s">
        <v>128</v>
      </c>
      <c r="B118" s="1" t="s">
        <v>1001</v>
      </c>
      <c r="C118" s="1" t="s">
        <v>863</v>
      </c>
      <c r="D118" s="11">
        <v>45446</v>
      </c>
      <c r="E118" s="1" t="s">
        <v>851</v>
      </c>
      <c r="F118" s="12">
        <v>2720.45</v>
      </c>
      <c r="G118" s="1" t="s">
        <v>1789</v>
      </c>
      <c r="H118" s="12">
        <v>1981.64</v>
      </c>
      <c r="I118" s="1">
        <f>VLOOKUP(A118,'DESCONTOS FOLHA'!A117:D941,4,0)</f>
        <v>1338.98</v>
      </c>
      <c r="J118" s="14">
        <f t="shared" si="1"/>
        <v>3320.62</v>
      </c>
    </row>
    <row r="119" spans="1:10" ht="12.75" customHeight="1">
      <c r="A119" s="1" t="s">
        <v>129</v>
      </c>
      <c r="B119" s="1" t="s">
        <v>1002</v>
      </c>
      <c r="C119" s="1" t="s">
        <v>856</v>
      </c>
      <c r="D119" s="11">
        <v>44963</v>
      </c>
      <c r="E119" s="1" t="s">
        <v>851</v>
      </c>
      <c r="F119" s="12">
        <v>5052.8500000000004</v>
      </c>
      <c r="G119" s="1" t="s">
        <v>1789</v>
      </c>
      <c r="H119" s="12">
        <v>3412.11</v>
      </c>
      <c r="I119" s="1">
        <f>VLOOKUP(A119,'DESCONTOS FOLHA'!A118:D942,4,0)</f>
        <v>1110.97</v>
      </c>
      <c r="J119" s="14">
        <f t="shared" si="1"/>
        <v>4523.08</v>
      </c>
    </row>
    <row r="120" spans="1:10" ht="12.75" customHeight="1">
      <c r="A120" s="1" t="s">
        <v>130</v>
      </c>
      <c r="B120" s="1" t="s">
        <v>1003</v>
      </c>
      <c r="C120" s="1" t="s">
        <v>863</v>
      </c>
      <c r="D120" s="11">
        <v>45488</v>
      </c>
      <c r="E120" s="1" t="s">
        <v>851</v>
      </c>
      <c r="F120" s="12">
        <v>2720.45</v>
      </c>
      <c r="G120" s="1" t="s">
        <v>1789</v>
      </c>
      <c r="H120" s="12">
        <v>1676.92</v>
      </c>
      <c r="I120" s="1">
        <f>VLOOKUP(A120,'DESCONTOS FOLHA'!A119:D943,4,0)</f>
        <v>1359.94</v>
      </c>
      <c r="J120" s="14">
        <f t="shared" si="1"/>
        <v>3036.86</v>
      </c>
    </row>
    <row r="121" spans="1:10" ht="12.75" customHeight="1">
      <c r="A121" s="1" t="s">
        <v>131</v>
      </c>
      <c r="B121" s="1" t="s">
        <v>1004</v>
      </c>
      <c r="C121" s="1" t="s">
        <v>861</v>
      </c>
      <c r="D121" s="11">
        <v>44727</v>
      </c>
      <c r="E121" s="1" t="s">
        <v>851</v>
      </c>
      <c r="F121" s="12">
        <v>3533.05</v>
      </c>
      <c r="G121" s="1" t="s">
        <v>1789</v>
      </c>
      <c r="H121" s="12">
        <v>2840.49</v>
      </c>
      <c r="I121" s="1">
        <f>VLOOKUP(A121,'DESCONTOS FOLHA'!A120:D944,4,0)</f>
        <v>798.43</v>
      </c>
      <c r="J121" s="14">
        <f t="shared" si="1"/>
        <v>3638.9199999999996</v>
      </c>
    </row>
    <row r="122" spans="1:10" ht="12.75" customHeight="1">
      <c r="A122" s="1" t="s">
        <v>132</v>
      </c>
      <c r="B122" s="1" t="s">
        <v>1005</v>
      </c>
      <c r="C122" s="1" t="s">
        <v>866</v>
      </c>
      <c r="D122" s="11">
        <v>44531</v>
      </c>
      <c r="E122" s="1" t="s">
        <v>851</v>
      </c>
      <c r="F122" s="12">
        <v>2720.45</v>
      </c>
      <c r="G122" s="1" t="s">
        <v>1789</v>
      </c>
      <c r="H122" s="12">
        <v>2558.79</v>
      </c>
      <c r="I122" s="1">
        <f>VLOOKUP(A122,'DESCONTOS FOLHA'!A121:D945,4,0)</f>
        <v>1198.56</v>
      </c>
      <c r="J122" s="14">
        <f t="shared" si="1"/>
        <v>3757.35</v>
      </c>
    </row>
    <row r="123" spans="1:10" ht="12.75" customHeight="1">
      <c r="A123" s="1" t="s">
        <v>133</v>
      </c>
      <c r="B123" s="1" t="s">
        <v>1006</v>
      </c>
      <c r="C123" s="1" t="s">
        <v>1007</v>
      </c>
      <c r="D123" s="11">
        <v>45454</v>
      </c>
      <c r="E123" s="1" t="s">
        <v>851</v>
      </c>
      <c r="F123" s="12">
        <v>1834.38</v>
      </c>
      <c r="G123" s="1" t="s">
        <v>1789</v>
      </c>
      <c r="H123" s="12">
        <v>585.6</v>
      </c>
      <c r="I123" s="1">
        <f>VLOOKUP(A123,'DESCONTOS FOLHA'!A122:D946,4,0)</f>
        <v>215.84</v>
      </c>
      <c r="J123" s="14">
        <f t="shared" si="1"/>
        <v>801.44</v>
      </c>
    </row>
    <row r="124" spans="1:10" ht="12.75" customHeight="1">
      <c r="A124" s="1" t="s">
        <v>134</v>
      </c>
      <c r="B124" s="1" t="s">
        <v>1008</v>
      </c>
      <c r="C124" s="1" t="s">
        <v>870</v>
      </c>
      <c r="D124" s="11">
        <v>44935</v>
      </c>
      <c r="E124" s="1" t="s">
        <v>851</v>
      </c>
      <c r="F124" s="12">
        <v>4198.96</v>
      </c>
      <c r="G124" s="1" t="s">
        <v>1789</v>
      </c>
      <c r="H124" s="12">
        <v>3441.71</v>
      </c>
      <c r="I124" s="1">
        <f>VLOOKUP(A124,'DESCONTOS FOLHA'!A123:D947,4,0)</f>
        <v>1167.47</v>
      </c>
      <c r="J124" s="14">
        <f t="shared" si="1"/>
        <v>4609.18</v>
      </c>
    </row>
    <row r="125" spans="1:10" ht="12.75" customHeight="1">
      <c r="A125" s="1" t="s">
        <v>135</v>
      </c>
      <c r="B125" s="1" t="s">
        <v>1009</v>
      </c>
      <c r="C125" s="1" t="s">
        <v>923</v>
      </c>
      <c r="D125" s="11">
        <v>44532</v>
      </c>
      <c r="E125" s="1" t="s">
        <v>851</v>
      </c>
      <c r="F125" s="12">
        <v>1895</v>
      </c>
      <c r="G125" s="1" t="s">
        <v>1789</v>
      </c>
      <c r="H125" s="12">
        <v>1054.94</v>
      </c>
      <c r="I125" s="1">
        <f>VLOOKUP(A125,'DESCONTOS FOLHA'!A124:D948,4,0)</f>
        <v>191.93</v>
      </c>
      <c r="J125" s="14">
        <f t="shared" si="1"/>
        <v>1246.8700000000001</v>
      </c>
    </row>
    <row r="126" spans="1:10" ht="12.75" customHeight="1">
      <c r="A126" s="1" t="s">
        <v>136</v>
      </c>
      <c r="B126" s="1" t="s">
        <v>1010</v>
      </c>
      <c r="C126" s="1" t="s">
        <v>866</v>
      </c>
      <c r="D126" s="11">
        <v>44588</v>
      </c>
      <c r="E126" s="1" t="s">
        <v>932</v>
      </c>
      <c r="F126" s="12">
        <v>2720.45</v>
      </c>
      <c r="G126" s="1" t="s">
        <v>1789</v>
      </c>
      <c r="H126" s="12">
        <v>2825.84</v>
      </c>
      <c r="I126" s="1">
        <f>VLOOKUP(A126,'DESCONTOS FOLHA'!A125:D949,4,0)</f>
        <v>983.7</v>
      </c>
      <c r="J126" s="14">
        <f t="shared" si="1"/>
        <v>3809.54</v>
      </c>
    </row>
    <row r="127" spans="1:10" ht="12.75" customHeight="1">
      <c r="A127" s="1" t="s">
        <v>137</v>
      </c>
      <c r="B127" s="1" t="s">
        <v>1011</v>
      </c>
      <c r="C127" s="1" t="s">
        <v>878</v>
      </c>
      <c r="D127" s="11">
        <v>45418</v>
      </c>
      <c r="E127" s="1" t="s">
        <v>851</v>
      </c>
      <c r="F127" s="12">
        <v>1834.38</v>
      </c>
      <c r="G127" s="1" t="s">
        <v>1789</v>
      </c>
      <c r="H127" s="12">
        <v>670.18</v>
      </c>
      <c r="I127" s="1">
        <f>VLOOKUP(A127,'DESCONTOS FOLHA'!A126:D950,4,0)</f>
        <v>180.47</v>
      </c>
      <c r="J127" s="14">
        <f t="shared" si="1"/>
        <v>850.65</v>
      </c>
    </row>
    <row r="128" spans="1:10" ht="12.75" customHeight="1">
      <c r="A128" s="1" t="s">
        <v>138</v>
      </c>
      <c r="B128" s="1" t="s">
        <v>1012</v>
      </c>
      <c r="C128" s="1" t="s">
        <v>863</v>
      </c>
      <c r="D128" s="11">
        <v>45363</v>
      </c>
      <c r="E128" s="1" t="s">
        <v>851</v>
      </c>
      <c r="F128" s="12">
        <v>2720.45</v>
      </c>
      <c r="G128" s="1" t="s">
        <v>1789</v>
      </c>
      <c r="H128" s="12">
        <v>2225.86</v>
      </c>
      <c r="I128" s="1">
        <f>VLOOKUP(A128,'DESCONTOS FOLHA'!A127:D951,4,0)</f>
        <v>1175.5</v>
      </c>
      <c r="J128" s="14">
        <f t="shared" si="1"/>
        <v>3401.36</v>
      </c>
    </row>
    <row r="129" spans="1:10" ht="12.75" customHeight="1">
      <c r="A129" s="1" t="s">
        <v>139</v>
      </c>
      <c r="B129" s="1" t="s">
        <v>1013</v>
      </c>
      <c r="C129" s="1" t="s">
        <v>863</v>
      </c>
      <c r="D129" s="11">
        <v>45593</v>
      </c>
      <c r="E129" s="1" t="s">
        <v>851</v>
      </c>
      <c r="F129" s="12">
        <v>2720.45</v>
      </c>
      <c r="G129" s="1" t="s">
        <v>1789</v>
      </c>
      <c r="H129" s="12">
        <v>1144.74</v>
      </c>
      <c r="I129" s="1">
        <f>VLOOKUP(A129,'DESCONTOS FOLHA'!A128:D952,4,0)</f>
        <v>1228.03</v>
      </c>
      <c r="J129" s="14">
        <f t="shared" si="1"/>
        <v>2372.77</v>
      </c>
    </row>
    <row r="130" spans="1:10" ht="12.75" customHeight="1">
      <c r="A130" s="1" t="s">
        <v>140</v>
      </c>
      <c r="B130" s="1" t="s">
        <v>1014</v>
      </c>
      <c r="C130" s="1" t="s">
        <v>866</v>
      </c>
      <c r="D130" s="11">
        <v>45026</v>
      </c>
      <c r="E130" s="1" t="s">
        <v>851</v>
      </c>
      <c r="F130" s="12">
        <v>2720.45</v>
      </c>
      <c r="G130" s="1" t="s">
        <v>1789</v>
      </c>
      <c r="H130" s="12">
        <v>2759.12</v>
      </c>
      <c r="I130" s="1">
        <f>VLOOKUP(A130,'DESCONTOS FOLHA'!A129:D953,4,0)</f>
        <v>1336.24</v>
      </c>
      <c r="J130" s="14">
        <f t="shared" si="1"/>
        <v>4095.3599999999997</v>
      </c>
    </row>
    <row r="131" spans="1:10" ht="12.75" customHeight="1">
      <c r="A131" s="1" t="s">
        <v>141</v>
      </c>
      <c r="B131" s="1" t="s">
        <v>1015</v>
      </c>
      <c r="C131" s="1" t="s">
        <v>866</v>
      </c>
      <c r="D131" s="11">
        <v>44531</v>
      </c>
      <c r="E131" s="1" t="s">
        <v>851</v>
      </c>
      <c r="F131" s="12">
        <v>2720.45</v>
      </c>
      <c r="G131" s="1" t="s">
        <v>1789</v>
      </c>
      <c r="H131" s="12">
        <v>2982.38</v>
      </c>
      <c r="I131" s="1">
        <f>VLOOKUP(A131,'DESCONTOS FOLHA'!A130:D954,4,0)</f>
        <v>1467.62</v>
      </c>
      <c r="J131" s="14">
        <f t="shared" si="1"/>
        <v>4450</v>
      </c>
    </row>
    <row r="132" spans="1:10" ht="12.75" customHeight="1">
      <c r="A132" s="1" t="s">
        <v>142</v>
      </c>
      <c r="B132" s="1" t="s">
        <v>1016</v>
      </c>
      <c r="C132" s="1" t="s">
        <v>863</v>
      </c>
      <c r="D132" s="11">
        <v>45342</v>
      </c>
      <c r="E132" s="1" t="s">
        <v>851</v>
      </c>
      <c r="F132" s="12">
        <v>2720.45</v>
      </c>
      <c r="G132" s="1" t="s">
        <v>1789</v>
      </c>
      <c r="H132" s="12">
        <v>2258.5700000000002</v>
      </c>
      <c r="I132" s="1">
        <f>VLOOKUP(A132,'DESCONTOS FOLHA'!A131:D955,4,0)</f>
        <v>1264.9000000000001</v>
      </c>
      <c r="J132" s="14">
        <f t="shared" ref="J132:J195" si="2">SUM(H132:I132)</f>
        <v>3523.4700000000003</v>
      </c>
    </row>
    <row r="133" spans="1:10" ht="12.75" customHeight="1">
      <c r="A133" s="1" t="s">
        <v>143</v>
      </c>
      <c r="B133" s="1" t="s">
        <v>1017</v>
      </c>
      <c r="C133" s="1" t="s">
        <v>878</v>
      </c>
      <c r="D133" s="11">
        <v>45334</v>
      </c>
      <c r="E133" s="1" t="s">
        <v>851</v>
      </c>
      <c r="F133" s="12">
        <v>1705.11</v>
      </c>
      <c r="G133" s="1" t="s">
        <v>1789</v>
      </c>
      <c r="H133" s="12">
        <v>1032.1600000000001</v>
      </c>
      <c r="I133" s="1">
        <f>VLOOKUP(A133,'DESCONTOS FOLHA'!A132:D956,4,0)</f>
        <v>205.17</v>
      </c>
      <c r="J133" s="14">
        <f t="shared" si="2"/>
        <v>1237.3300000000002</v>
      </c>
    </row>
    <row r="134" spans="1:10" ht="12.75" customHeight="1">
      <c r="A134" s="1" t="s">
        <v>144</v>
      </c>
      <c r="B134" s="1" t="s">
        <v>1018</v>
      </c>
      <c r="C134" s="1" t="s">
        <v>863</v>
      </c>
      <c r="D134" s="11">
        <v>45397</v>
      </c>
      <c r="E134" s="1" t="s">
        <v>851</v>
      </c>
      <c r="F134" s="12">
        <v>2720.45</v>
      </c>
      <c r="G134" s="1" t="s">
        <v>1789</v>
      </c>
      <c r="H134" s="12">
        <v>2088.63</v>
      </c>
      <c r="I134" s="1">
        <f>VLOOKUP(A134,'DESCONTOS FOLHA'!A133:D957,4,0)</f>
        <v>1182.6500000000001</v>
      </c>
      <c r="J134" s="14">
        <f t="shared" si="2"/>
        <v>3271.28</v>
      </c>
    </row>
    <row r="135" spans="1:10" ht="12.75" customHeight="1">
      <c r="A135" s="1" t="s">
        <v>145</v>
      </c>
      <c r="B135" s="1" t="s">
        <v>1019</v>
      </c>
      <c r="C135" s="1" t="s">
        <v>866</v>
      </c>
      <c r="D135" s="11">
        <v>44532</v>
      </c>
      <c r="E135" s="1" t="s">
        <v>851</v>
      </c>
      <c r="F135" s="12">
        <v>2720.45</v>
      </c>
      <c r="G135" s="1" t="s">
        <v>1789</v>
      </c>
      <c r="H135" s="12">
        <v>1779.2</v>
      </c>
      <c r="I135" s="1">
        <f>VLOOKUP(A135,'DESCONTOS FOLHA'!A134:D958,4,0)</f>
        <v>1376.92</v>
      </c>
      <c r="J135" s="14">
        <f t="shared" si="2"/>
        <v>3156.12</v>
      </c>
    </row>
    <row r="136" spans="1:10" ht="12.75" customHeight="1">
      <c r="A136" s="1" t="s">
        <v>146</v>
      </c>
      <c r="B136" s="1" t="s">
        <v>1020</v>
      </c>
      <c r="C136" s="1" t="s">
        <v>870</v>
      </c>
      <c r="D136" s="11">
        <v>45614</v>
      </c>
      <c r="E136" s="1" t="s">
        <v>851</v>
      </c>
      <c r="F136" s="12">
        <v>4198.96</v>
      </c>
      <c r="G136" s="1" t="s">
        <v>1789</v>
      </c>
      <c r="H136" s="12">
        <v>203.72</v>
      </c>
      <c r="I136" s="1">
        <f>VLOOKUP(A136,'DESCONTOS FOLHA'!A135:D959,4,0)</f>
        <v>823.72</v>
      </c>
      <c r="J136" s="14">
        <f t="shared" si="2"/>
        <v>1027.44</v>
      </c>
    </row>
    <row r="137" spans="1:10" ht="12.75" customHeight="1">
      <c r="A137" s="1" t="s">
        <v>147</v>
      </c>
      <c r="B137" s="1" t="s">
        <v>1021</v>
      </c>
      <c r="C137" s="1" t="s">
        <v>866</v>
      </c>
      <c r="D137" s="11">
        <v>45026</v>
      </c>
      <c r="E137" s="1" t="s">
        <v>851</v>
      </c>
      <c r="F137" s="12">
        <v>2720.45</v>
      </c>
      <c r="G137" s="1" t="s">
        <v>1789</v>
      </c>
      <c r="H137" s="12">
        <v>2535.73</v>
      </c>
      <c r="I137" s="1">
        <f>VLOOKUP(A137,'DESCONTOS FOLHA'!A136:D960,4,0)</f>
        <v>1180.75</v>
      </c>
      <c r="J137" s="14">
        <f t="shared" si="2"/>
        <v>3716.48</v>
      </c>
    </row>
    <row r="138" spans="1:10" ht="12.75" customHeight="1">
      <c r="A138" s="1" t="s">
        <v>148</v>
      </c>
      <c r="B138" s="1" t="s">
        <v>1022</v>
      </c>
      <c r="C138" s="1" t="s">
        <v>866</v>
      </c>
      <c r="D138" s="11">
        <v>44949</v>
      </c>
      <c r="E138" s="1" t="s">
        <v>851</v>
      </c>
      <c r="F138" s="12">
        <v>2720.45</v>
      </c>
      <c r="G138" s="1" t="s">
        <v>1789</v>
      </c>
      <c r="H138" s="12">
        <v>2542.88</v>
      </c>
      <c r="I138" s="1">
        <f>VLOOKUP(A138,'DESCONTOS FOLHA'!A137:D961,4,0)</f>
        <v>1147.28</v>
      </c>
      <c r="J138" s="14">
        <f t="shared" si="2"/>
        <v>3690.16</v>
      </c>
    </row>
    <row r="139" spans="1:10" ht="12.75" customHeight="1">
      <c r="A139" s="1" t="s">
        <v>149</v>
      </c>
      <c r="B139" s="1" t="s">
        <v>1023</v>
      </c>
      <c r="C139" s="1" t="s">
        <v>866</v>
      </c>
      <c r="D139" s="11">
        <v>44907</v>
      </c>
      <c r="E139" s="1" t="s">
        <v>851</v>
      </c>
      <c r="F139" s="12">
        <v>2720.45</v>
      </c>
      <c r="G139" s="1" t="s">
        <v>1789</v>
      </c>
      <c r="H139" s="12">
        <v>2552.87</v>
      </c>
      <c r="I139" s="1">
        <f>VLOOKUP(A139,'DESCONTOS FOLHA'!A138:D962,4,0)</f>
        <v>1443.97</v>
      </c>
      <c r="J139" s="14">
        <f t="shared" si="2"/>
        <v>3996.84</v>
      </c>
    </row>
    <row r="140" spans="1:10" ht="12.75" customHeight="1">
      <c r="A140" s="1" t="s">
        <v>150</v>
      </c>
      <c r="B140" s="1" t="s">
        <v>1024</v>
      </c>
      <c r="C140" s="1" t="s">
        <v>866</v>
      </c>
      <c r="D140" s="11">
        <v>44594</v>
      </c>
      <c r="E140" s="1" t="s">
        <v>851</v>
      </c>
      <c r="F140" s="12">
        <v>2720.45</v>
      </c>
      <c r="G140" s="1" t="s">
        <v>1789</v>
      </c>
      <c r="H140" s="12">
        <v>2225.86</v>
      </c>
      <c r="I140" s="1">
        <f>VLOOKUP(A140,'DESCONTOS FOLHA'!A139:D963,4,0)</f>
        <v>1390.28</v>
      </c>
      <c r="J140" s="14">
        <f t="shared" si="2"/>
        <v>3616.1400000000003</v>
      </c>
    </row>
    <row r="141" spans="1:10" ht="12.75" customHeight="1">
      <c r="A141" s="1" t="s">
        <v>151</v>
      </c>
      <c r="B141" s="1" t="s">
        <v>1025</v>
      </c>
      <c r="C141" s="1" t="s">
        <v>916</v>
      </c>
      <c r="D141" s="11">
        <v>45509</v>
      </c>
      <c r="E141" s="1" t="s">
        <v>851</v>
      </c>
      <c r="F141" s="12">
        <v>1895</v>
      </c>
      <c r="G141" s="1" t="s">
        <v>1789</v>
      </c>
      <c r="H141" s="12">
        <v>491.77</v>
      </c>
      <c r="I141" s="1">
        <f>VLOOKUP(A141,'DESCONTOS FOLHA'!A140:D964,4,0)</f>
        <v>242.53</v>
      </c>
      <c r="J141" s="14">
        <f t="shared" si="2"/>
        <v>734.3</v>
      </c>
    </row>
    <row r="142" spans="1:10" ht="12.75" customHeight="1">
      <c r="A142" s="1" t="s">
        <v>152</v>
      </c>
      <c r="B142" s="1" t="s">
        <v>1026</v>
      </c>
      <c r="C142" s="1" t="s">
        <v>863</v>
      </c>
      <c r="D142" s="11">
        <v>45481</v>
      </c>
      <c r="E142" s="1" t="s">
        <v>851</v>
      </c>
      <c r="F142" s="12">
        <v>2720.45</v>
      </c>
      <c r="G142" s="1" t="s">
        <v>1789</v>
      </c>
      <c r="H142" s="12">
        <v>1676.92</v>
      </c>
      <c r="I142" s="1">
        <f>VLOOKUP(A142,'DESCONTOS FOLHA'!A141:D965,4,0)</f>
        <v>1248.23</v>
      </c>
      <c r="J142" s="14">
        <f t="shared" si="2"/>
        <v>2925.15</v>
      </c>
    </row>
    <row r="143" spans="1:10" ht="12.75" customHeight="1">
      <c r="A143" s="1" t="s">
        <v>153</v>
      </c>
      <c r="B143" s="1" t="s">
        <v>1027</v>
      </c>
      <c r="C143" s="1" t="s">
        <v>866</v>
      </c>
      <c r="D143" s="11">
        <v>44595</v>
      </c>
      <c r="E143" s="1" t="s">
        <v>851</v>
      </c>
      <c r="F143" s="12">
        <v>2720.45</v>
      </c>
      <c r="G143" s="1" t="s">
        <v>1789</v>
      </c>
      <c r="H143" s="12">
        <v>2603.58</v>
      </c>
      <c r="I143" s="1">
        <f>VLOOKUP(A143,'DESCONTOS FOLHA'!A142:D966,4,0)</f>
        <v>1243.3499999999999</v>
      </c>
      <c r="J143" s="14">
        <f t="shared" si="2"/>
        <v>3846.93</v>
      </c>
    </row>
    <row r="144" spans="1:10" ht="12.75" customHeight="1">
      <c r="A144" s="1" t="s">
        <v>154</v>
      </c>
      <c r="B144" s="1" t="s">
        <v>1028</v>
      </c>
      <c r="C144" s="1" t="s">
        <v>866</v>
      </c>
      <c r="D144" s="11">
        <v>44531</v>
      </c>
      <c r="E144" s="1" t="s">
        <v>851</v>
      </c>
      <c r="F144" s="12">
        <v>2720.45</v>
      </c>
      <c r="G144" s="1" t="s">
        <v>1789</v>
      </c>
      <c r="H144" s="12">
        <v>3027.59</v>
      </c>
      <c r="I144" s="1">
        <f>VLOOKUP(A144,'DESCONTOS FOLHA'!A143:D967,4,0)</f>
        <v>1501.2</v>
      </c>
      <c r="J144" s="14">
        <f t="shared" si="2"/>
        <v>4528.79</v>
      </c>
    </row>
    <row r="145" spans="1:10" ht="12.75" customHeight="1">
      <c r="A145" s="1" t="s">
        <v>155</v>
      </c>
      <c r="B145" s="1" t="s">
        <v>1029</v>
      </c>
      <c r="C145" s="1" t="s">
        <v>854</v>
      </c>
      <c r="D145" s="11">
        <v>45614</v>
      </c>
      <c r="E145" s="1" t="s">
        <v>851</v>
      </c>
      <c r="F145" s="12">
        <v>3533.05</v>
      </c>
      <c r="G145" s="1" t="s">
        <v>1789</v>
      </c>
      <c r="H145" s="12">
        <v>228.7</v>
      </c>
      <c r="I145" s="1">
        <f>VLOOKUP(A145,'DESCONTOS FOLHA'!A144:D968,4,0)</f>
        <v>709.07</v>
      </c>
      <c r="J145" s="14">
        <f t="shared" si="2"/>
        <v>937.77</v>
      </c>
    </row>
    <row r="146" spans="1:10" ht="12.75" customHeight="1">
      <c r="A146" s="1" t="s">
        <v>156</v>
      </c>
      <c r="B146" s="1" t="s">
        <v>1030</v>
      </c>
      <c r="C146" s="1" t="s">
        <v>863</v>
      </c>
      <c r="D146" s="11">
        <v>45383</v>
      </c>
      <c r="E146" s="1" t="s">
        <v>851</v>
      </c>
      <c r="F146" s="12">
        <v>2720.45</v>
      </c>
      <c r="G146" s="1" t="s">
        <v>1789</v>
      </c>
      <c r="H146" s="12">
        <v>2088.63</v>
      </c>
      <c r="I146" s="1">
        <f>VLOOKUP(A146,'DESCONTOS FOLHA'!A145:D969,4,0)</f>
        <v>1182.6500000000001</v>
      </c>
      <c r="J146" s="14">
        <f t="shared" si="2"/>
        <v>3271.28</v>
      </c>
    </row>
    <row r="147" spans="1:10" ht="12.75" customHeight="1">
      <c r="A147" s="1" t="s">
        <v>157</v>
      </c>
      <c r="B147" s="1" t="s">
        <v>1031</v>
      </c>
      <c r="C147" s="1" t="s">
        <v>1032</v>
      </c>
      <c r="D147" s="11">
        <v>45208</v>
      </c>
      <c r="E147" s="1" t="s">
        <v>851</v>
      </c>
      <c r="F147" s="12">
        <v>1972.34</v>
      </c>
      <c r="G147" s="1" t="s">
        <v>1789</v>
      </c>
      <c r="H147" s="12">
        <v>1095.73</v>
      </c>
      <c r="I147" s="1">
        <f>VLOOKUP(A147,'DESCONTOS FOLHA'!A146:D970,4,0)</f>
        <v>199.2</v>
      </c>
      <c r="J147" s="14">
        <f t="shared" si="2"/>
        <v>1294.93</v>
      </c>
    </row>
    <row r="148" spans="1:10" ht="12.75" customHeight="1">
      <c r="A148" s="1" t="s">
        <v>158</v>
      </c>
      <c r="B148" s="1" t="s">
        <v>1033</v>
      </c>
      <c r="C148" s="1" t="s">
        <v>854</v>
      </c>
      <c r="D148" s="11">
        <v>45516</v>
      </c>
      <c r="E148" s="1" t="s">
        <v>851</v>
      </c>
      <c r="F148" s="12">
        <v>3533.05</v>
      </c>
      <c r="G148" s="1" t="s">
        <v>1789</v>
      </c>
      <c r="H148" s="12">
        <v>1020.33</v>
      </c>
      <c r="I148" s="1">
        <f>VLOOKUP(A148,'DESCONTOS FOLHA'!A147:D971,4,0)</f>
        <v>913.84</v>
      </c>
      <c r="J148" s="14">
        <f t="shared" si="2"/>
        <v>1934.17</v>
      </c>
    </row>
    <row r="149" spans="1:10" ht="12.75" customHeight="1">
      <c r="A149" s="1" t="s">
        <v>159</v>
      </c>
      <c r="B149" s="1" t="s">
        <v>1034</v>
      </c>
      <c r="C149" s="1" t="s">
        <v>866</v>
      </c>
      <c r="D149" s="11">
        <v>44928</v>
      </c>
      <c r="E149" s="1" t="s">
        <v>880</v>
      </c>
      <c r="F149" s="12">
        <v>2720.45</v>
      </c>
      <c r="G149" s="1" t="s">
        <v>1789</v>
      </c>
      <c r="H149" s="12">
        <v>2542.87</v>
      </c>
      <c r="I149" s="1">
        <f>VLOOKUP(A149,'DESCONTOS FOLHA'!A148:D972,4,0)</f>
        <v>1604.3</v>
      </c>
      <c r="J149" s="14">
        <f t="shared" si="2"/>
        <v>4147.17</v>
      </c>
    </row>
    <row r="150" spans="1:10" ht="12.75" customHeight="1">
      <c r="A150" s="1" t="s">
        <v>160</v>
      </c>
      <c r="B150" s="1" t="s">
        <v>1035</v>
      </c>
      <c r="C150" s="1" t="s">
        <v>854</v>
      </c>
      <c r="D150" s="11">
        <v>45509</v>
      </c>
      <c r="E150" s="1" t="s">
        <v>851</v>
      </c>
      <c r="F150" s="12">
        <v>3533.05</v>
      </c>
      <c r="G150" s="1" t="s">
        <v>1789</v>
      </c>
      <c r="H150" s="12">
        <v>926.63</v>
      </c>
      <c r="I150" s="1">
        <f>VLOOKUP(A150,'DESCONTOS FOLHA'!A149:D973,4,0)</f>
        <v>617.03</v>
      </c>
      <c r="J150" s="14">
        <f t="shared" si="2"/>
        <v>1543.6599999999999</v>
      </c>
    </row>
    <row r="151" spans="1:10" ht="12.75" customHeight="1">
      <c r="A151" s="1" t="s">
        <v>161</v>
      </c>
      <c r="B151" s="1" t="s">
        <v>1036</v>
      </c>
      <c r="C151" s="1" t="s">
        <v>863</v>
      </c>
      <c r="D151" s="11">
        <v>45250</v>
      </c>
      <c r="E151" s="1" t="s">
        <v>851</v>
      </c>
      <c r="F151" s="12">
        <v>2720.45</v>
      </c>
      <c r="G151" s="1" t="s">
        <v>1789</v>
      </c>
      <c r="H151" s="12">
        <v>2603.58</v>
      </c>
      <c r="I151" s="1">
        <f>VLOOKUP(A151,'DESCONTOS FOLHA'!A150:D974,4,0)</f>
        <v>1320.67</v>
      </c>
      <c r="J151" s="14">
        <f t="shared" si="2"/>
        <v>3924.25</v>
      </c>
    </row>
    <row r="152" spans="1:10" ht="12.75" customHeight="1">
      <c r="A152" s="1" t="s">
        <v>162</v>
      </c>
      <c r="B152" s="1" t="s">
        <v>1037</v>
      </c>
      <c r="C152" s="1" t="s">
        <v>863</v>
      </c>
      <c r="D152" s="11">
        <v>45614</v>
      </c>
      <c r="E152" s="1" t="s">
        <v>851</v>
      </c>
      <c r="F152" s="12">
        <v>2720.45</v>
      </c>
      <c r="G152" s="1" t="s">
        <v>1789</v>
      </c>
      <c r="H152" s="12">
        <v>1009.72</v>
      </c>
      <c r="I152" s="1">
        <f>VLOOKUP(A152,'DESCONTOS FOLHA'!A151:D975,4,0)</f>
        <v>1243.3499999999999</v>
      </c>
      <c r="J152" s="14">
        <f t="shared" si="2"/>
        <v>2253.0699999999997</v>
      </c>
    </row>
    <row r="153" spans="1:10" ht="12.75" customHeight="1">
      <c r="A153" s="1" t="s">
        <v>163</v>
      </c>
      <c r="B153" s="1" t="s">
        <v>1038</v>
      </c>
      <c r="C153" s="1" t="s">
        <v>854</v>
      </c>
      <c r="D153" s="11">
        <v>45355</v>
      </c>
      <c r="E153" s="1" t="s">
        <v>851</v>
      </c>
      <c r="F153" s="12">
        <v>3533.05</v>
      </c>
      <c r="G153" s="1" t="s">
        <v>1789</v>
      </c>
      <c r="H153" s="12">
        <v>2238.12</v>
      </c>
      <c r="I153" s="1">
        <f>VLOOKUP(A153,'DESCONTOS FOLHA'!A152:D976,4,0)</f>
        <v>617.03</v>
      </c>
      <c r="J153" s="14">
        <f t="shared" si="2"/>
        <v>2855.1499999999996</v>
      </c>
    </row>
    <row r="154" spans="1:10" ht="12.75" customHeight="1">
      <c r="A154" s="1" t="s">
        <v>164</v>
      </c>
      <c r="B154" s="1" t="s">
        <v>1039</v>
      </c>
      <c r="C154" s="1" t="s">
        <v>866</v>
      </c>
      <c r="D154" s="11">
        <v>45180</v>
      </c>
      <c r="E154" s="1" t="s">
        <v>893</v>
      </c>
      <c r="F154" s="12">
        <v>2720.45</v>
      </c>
      <c r="G154" s="1" t="s">
        <v>1789</v>
      </c>
      <c r="H154" s="12">
        <v>2936.4</v>
      </c>
      <c r="I154" s="1">
        <f>VLOOKUP(A154,'DESCONTOS FOLHA'!A153:D977,4,0)</f>
        <v>1383.76</v>
      </c>
      <c r="J154" s="14">
        <f t="shared" si="2"/>
        <v>4320.16</v>
      </c>
    </row>
    <row r="155" spans="1:10" ht="12.75" customHeight="1">
      <c r="A155" s="1" t="s">
        <v>165</v>
      </c>
      <c r="B155" s="1" t="s">
        <v>1040</v>
      </c>
      <c r="C155" s="1" t="s">
        <v>861</v>
      </c>
      <c r="D155" s="11">
        <v>44587</v>
      </c>
      <c r="E155" s="1" t="s">
        <v>851</v>
      </c>
      <c r="F155" s="12">
        <v>3533.05</v>
      </c>
      <c r="G155" s="1" t="s">
        <v>1789</v>
      </c>
      <c r="H155" s="12">
        <v>2322.59</v>
      </c>
      <c r="I155" s="1">
        <f>VLOOKUP(A155,'DESCONTOS FOLHA'!A154:D978,4,0)</f>
        <v>563.97</v>
      </c>
      <c r="J155" s="14">
        <f t="shared" si="2"/>
        <v>2886.5600000000004</v>
      </c>
    </row>
    <row r="156" spans="1:10" ht="12.75" customHeight="1">
      <c r="A156" s="1" t="s">
        <v>166</v>
      </c>
      <c r="B156" s="1" t="s">
        <v>1041</v>
      </c>
      <c r="C156" s="1" t="s">
        <v>866</v>
      </c>
      <c r="D156" s="11">
        <v>45084</v>
      </c>
      <c r="E156" s="1" t="s">
        <v>851</v>
      </c>
      <c r="F156" s="12">
        <v>2720.45</v>
      </c>
      <c r="G156" s="1" t="s">
        <v>1789</v>
      </c>
      <c r="H156" s="12">
        <v>2921.1</v>
      </c>
      <c r="I156" s="1">
        <f>VLOOKUP(A156,'DESCONTOS FOLHA'!A155:D979,4,0)</f>
        <v>1339.64</v>
      </c>
      <c r="J156" s="14">
        <f t="shared" si="2"/>
        <v>4260.74</v>
      </c>
    </row>
    <row r="157" spans="1:10" ht="12.75" customHeight="1">
      <c r="A157" s="1" t="s">
        <v>167</v>
      </c>
      <c r="B157" s="1" t="s">
        <v>1042</v>
      </c>
      <c r="C157" s="1" t="s">
        <v>866</v>
      </c>
      <c r="D157" s="11">
        <v>44601</v>
      </c>
      <c r="E157" s="1" t="s">
        <v>851</v>
      </c>
      <c r="F157" s="12">
        <v>2720.45</v>
      </c>
      <c r="G157" s="1" t="s">
        <v>1789</v>
      </c>
      <c r="H157" s="12">
        <v>2542.88</v>
      </c>
      <c r="I157" s="1">
        <f>VLOOKUP(A157,'DESCONTOS FOLHA'!A156:D980,4,0)</f>
        <v>1182.6500000000001</v>
      </c>
      <c r="J157" s="14">
        <f t="shared" si="2"/>
        <v>3725.53</v>
      </c>
    </row>
    <row r="158" spans="1:10" ht="12.75" customHeight="1">
      <c r="A158" s="1" t="s">
        <v>168</v>
      </c>
      <c r="B158" s="1" t="s">
        <v>1043</v>
      </c>
      <c r="C158" s="1" t="s">
        <v>861</v>
      </c>
      <c r="D158" s="11">
        <v>45061</v>
      </c>
      <c r="E158" s="1" t="s">
        <v>851</v>
      </c>
      <c r="F158" s="12">
        <v>3533.05</v>
      </c>
      <c r="G158" s="1" t="s">
        <v>1789</v>
      </c>
      <c r="H158" s="12">
        <v>2864.68</v>
      </c>
      <c r="I158" s="1">
        <f>VLOOKUP(A158,'DESCONTOS FOLHA'!A157:D981,4,0)</f>
        <v>841.51</v>
      </c>
      <c r="J158" s="14">
        <f t="shared" si="2"/>
        <v>3706.1899999999996</v>
      </c>
    </row>
    <row r="159" spans="1:10" ht="12.75" customHeight="1">
      <c r="A159" s="1" t="s">
        <v>169</v>
      </c>
      <c r="B159" s="1" t="s">
        <v>1044</v>
      </c>
      <c r="C159" s="1" t="s">
        <v>1045</v>
      </c>
      <c r="D159" s="11">
        <v>44991</v>
      </c>
      <c r="E159" s="1" t="s">
        <v>880</v>
      </c>
      <c r="F159" s="12">
        <v>4117.37</v>
      </c>
      <c r="G159" s="1" t="s">
        <v>1789</v>
      </c>
      <c r="H159" s="12">
        <v>2779.9</v>
      </c>
      <c r="I159" s="1">
        <f>VLOOKUP(A159,'DESCONTOS FOLHA'!A158:D982,4,0)</f>
        <v>3727.58</v>
      </c>
      <c r="J159" s="14">
        <f t="shared" si="2"/>
        <v>6507.48</v>
      </c>
    </row>
    <row r="160" spans="1:10" ht="12.75" customHeight="1">
      <c r="A160" s="1" t="s">
        <v>170</v>
      </c>
      <c r="B160" s="1" t="s">
        <v>1046</v>
      </c>
      <c r="C160" s="1" t="s">
        <v>1047</v>
      </c>
      <c r="D160" s="11">
        <v>44532</v>
      </c>
      <c r="E160" s="1" t="s">
        <v>851</v>
      </c>
      <c r="F160" s="12">
        <v>2031.5</v>
      </c>
      <c r="G160" s="1" t="s">
        <v>1789</v>
      </c>
      <c r="H160" s="12">
        <v>1130.5899999999999</v>
      </c>
      <c r="I160" s="1">
        <f>VLOOKUP(A160,'DESCONTOS FOLHA'!A159:D983,4,0)</f>
        <v>205.41</v>
      </c>
      <c r="J160" s="14">
        <f t="shared" si="2"/>
        <v>1336</v>
      </c>
    </row>
    <row r="161" spans="1:10" ht="12.75" customHeight="1">
      <c r="A161" s="1" t="s">
        <v>171</v>
      </c>
      <c r="B161" s="1" t="s">
        <v>1048</v>
      </c>
      <c r="C161" s="1" t="s">
        <v>919</v>
      </c>
      <c r="D161" s="11">
        <v>45300</v>
      </c>
      <c r="E161" s="1" t="s">
        <v>851</v>
      </c>
      <c r="F161" s="12">
        <v>995.98</v>
      </c>
      <c r="G161" s="1" t="s">
        <v>1789</v>
      </c>
      <c r="H161" s="12">
        <v>599.4</v>
      </c>
      <c r="I161" s="1">
        <f>VLOOKUP(A161,'DESCONTOS FOLHA'!A160:D984,4,0)</f>
        <v>101.41</v>
      </c>
      <c r="J161" s="14">
        <f t="shared" si="2"/>
        <v>700.81</v>
      </c>
    </row>
    <row r="162" spans="1:10" ht="12.75" customHeight="1">
      <c r="A162" s="1" t="s">
        <v>172</v>
      </c>
      <c r="B162" s="1" t="s">
        <v>1049</v>
      </c>
      <c r="C162" s="1" t="s">
        <v>872</v>
      </c>
      <c r="D162" s="11">
        <v>44728</v>
      </c>
      <c r="E162" s="1" t="s">
        <v>880</v>
      </c>
      <c r="F162" s="12">
        <v>1834.38</v>
      </c>
      <c r="G162" s="1" t="s">
        <v>1789</v>
      </c>
      <c r="H162" s="12">
        <v>1016.4</v>
      </c>
      <c r="I162" s="1">
        <f>VLOOKUP(A162,'DESCONTOS FOLHA'!A161:D985,4,0)</f>
        <v>1479.51</v>
      </c>
      <c r="J162" s="14">
        <f t="shared" si="2"/>
        <v>2495.91</v>
      </c>
    </row>
    <row r="163" spans="1:10" ht="12.75" customHeight="1">
      <c r="A163" s="1" t="s">
        <v>173</v>
      </c>
      <c r="B163" s="1" t="s">
        <v>1050</v>
      </c>
      <c r="C163" s="1" t="s">
        <v>909</v>
      </c>
      <c r="D163" s="11">
        <v>44581</v>
      </c>
      <c r="E163" s="1" t="s">
        <v>851</v>
      </c>
      <c r="F163" s="12">
        <v>4134.16</v>
      </c>
      <c r="G163" s="1" t="s">
        <v>1789</v>
      </c>
      <c r="H163" s="12">
        <v>2747.94</v>
      </c>
      <c r="I163" s="1">
        <f>VLOOKUP(A163,'DESCONTOS FOLHA'!A162:D986,4,0)</f>
        <v>865.19</v>
      </c>
      <c r="J163" s="14">
        <f t="shared" si="2"/>
        <v>3613.13</v>
      </c>
    </row>
    <row r="164" spans="1:10" ht="12.75" customHeight="1">
      <c r="A164" s="1" t="s">
        <v>174</v>
      </c>
      <c r="B164" s="1" t="s">
        <v>1051</v>
      </c>
      <c r="C164" s="1" t="s">
        <v>993</v>
      </c>
      <c r="D164" s="11">
        <v>44998</v>
      </c>
      <c r="E164" s="1" t="s">
        <v>851</v>
      </c>
      <c r="F164" s="12">
        <v>1895</v>
      </c>
      <c r="G164" s="1" t="s">
        <v>1789</v>
      </c>
      <c r="H164" s="12">
        <v>1050.19</v>
      </c>
      <c r="I164" s="1">
        <f>VLOOKUP(A164,'DESCONTOS FOLHA'!A163:D987,4,0)</f>
        <v>186.82</v>
      </c>
      <c r="J164" s="14">
        <f t="shared" si="2"/>
        <v>1237.01</v>
      </c>
    </row>
    <row r="165" spans="1:10" ht="12.75" customHeight="1">
      <c r="A165" s="1" t="s">
        <v>175</v>
      </c>
      <c r="B165" s="1" t="s">
        <v>1052</v>
      </c>
      <c r="C165" s="1" t="s">
        <v>863</v>
      </c>
      <c r="D165" s="11">
        <v>45567</v>
      </c>
      <c r="E165" s="1" t="s">
        <v>851</v>
      </c>
      <c r="F165" s="12">
        <v>2720.45</v>
      </c>
      <c r="G165" s="1" t="s">
        <v>1789</v>
      </c>
      <c r="H165" s="12">
        <v>1329.38</v>
      </c>
      <c r="I165" s="1">
        <f>VLOOKUP(A165,'DESCONTOS FOLHA'!A164:D988,4,0)</f>
        <v>1300.69</v>
      </c>
      <c r="J165" s="14">
        <f t="shared" si="2"/>
        <v>2630.07</v>
      </c>
    </row>
    <row r="166" spans="1:10" ht="12.75" customHeight="1">
      <c r="A166" s="1" t="s">
        <v>176</v>
      </c>
      <c r="B166" s="1" t="s">
        <v>1053</v>
      </c>
      <c r="C166" s="1" t="s">
        <v>861</v>
      </c>
      <c r="D166" s="11">
        <v>44610</v>
      </c>
      <c r="E166" s="1" t="s">
        <v>851</v>
      </c>
      <c r="F166" s="12">
        <v>3533.05</v>
      </c>
      <c r="G166" s="1" t="s">
        <v>1789</v>
      </c>
      <c r="H166" s="12">
        <v>2361.36</v>
      </c>
      <c r="I166" s="1">
        <f>VLOOKUP(A166,'DESCONTOS FOLHA'!A165:D989,4,0)</f>
        <v>641.73</v>
      </c>
      <c r="J166" s="14">
        <f t="shared" si="2"/>
        <v>3003.09</v>
      </c>
    </row>
    <row r="167" spans="1:10" ht="12.75" customHeight="1">
      <c r="A167" s="1" t="s">
        <v>177</v>
      </c>
      <c r="B167" s="1" t="s">
        <v>1054</v>
      </c>
      <c r="C167" s="1" t="s">
        <v>866</v>
      </c>
      <c r="D167" s="11">
        <v>44593</v>
      </c>
      <c r="E167" s="1" t="s">
        <v>851</v>
      </c>
      <c r="F167" s="12">
        <v>2720.45</v>
      </c>
      <c r="G167" s="1" t="s">
        <v>1789</v>
      </c>
      <c r="H167" s="12">
        <v>2603.58</v>
      </c>
      <c r="I167" s="1">
        <f>VLOOKUP(A167,'DESCONTOS FOLHA'!A166:D990,4,0)</f>
        <v>1243.3499999999999</v>
      </c>
      <c r="J167" s="14">
        <f t="shared" si="2"/>
        <v>3846.93</v>
      </c>
    </row>
    <row r="168" spans="1:10" ht="12.75" customHeight="1">
      <c r="A168" s="1" t="s">
        <v>178</v>
      </c>
      <c r="B168" s="1" t="s">
        <v>1055</v>
      </c>
      <c r="C168" s="1" t="s">
        <v>916</v>
      </c>
      <c r="D168" s="11">
        <v>45642</v>
      </c>
      <c r="E168" s="1" t="s">
        <v>851</v>
      </c>
      <c r="F168" s="12">
        <v>1895</v>
      </c>
      <c r="G168" s="1" t="s">
        <v>1789</v>
      </c>
      <c r="H168" s="12">
        <v>14.44</v>
      </c>
      <c r="I168" s="1">
        <f>VLOOKUP(A168,'DESCONTOS FOLHA'!A167:D991,4,0)</f>
        <v>86.66</v>
      </c>
      <c r="J168" s="14">
        <f t="shared" si="2"/>
        <v>101.1</v>
      </c>
    </row>
    <row r="169" spans="1:10" ht="12.75" customHeight="1">
      <c r="A169" s="1" t="s">
        <v>179</v>
      </c>
      <c r="B169" s="1" t="s">
        <v>1056</v>
      </c>
      <c r="C169" s="1" t="s">
        <v>866</v>
      </c>
      <c r="D169" s="11">
        <v>45201</v>
      </c>
      <c r="E169" s="1" t="s">
        <v>851</v>
      </c>
      <c r="F169" s="12">
        <v>2720.45</v>
      </c>
      <c r="G169" s="1" t="s">
        <v>1789</v>
      </c>
      <c r="H169" s="12">
        <v>2895.35</v>
      </c>
      <c r="I169" s="1">
        <f>VLOOKUP(A169,'DESCONTOS FOLHA'!A168:D992,4,0)</f>
        <v>1305.3499999999999</v>
      </c>
      <c r="J169" s="14">
        <f t="shared" si="2"/>
        <v>4200.7</v>
      </c>
    </row>
    <row r="170" spans="1:10" ht="12.75" customHeight="1">
      <c r="A170" s="1" t="s">
        <v>180</v>
      </c>
      <c r="B170" s="1" t="s">
        <v>1057</v>
      </c>
      <c r="C170" s="1" t="s">
        <v>861</v>
      </c>
      <c r="D170" s="11">
        <v>45306</v>
      </c>
      <c r="E170" s="1" t="s">
        <v>851</v>
      </c>
      <c r="F170" s="12">
        <v>3533.05</v>
      </c>
      <c r="G170" s="1" t="s">
        <v>1789</v>
      </c>
      <c r="H170" s="12">
        <v>2383.56</v>
      </c>
      <c r="I170" s="1">
        <f>VLOOKUP(A170,'DESCONTOS FOLHA'!A169:D993,4,0)</f>
        <v>1083.95</v>
      </c>
      <c r="J170" s="14">
        <f t="shared" si="2"/>
        <v>3467.51</v>
      </c>
    </row>
    <row r="171" spans="1:10" ht="12.75" customHeight="1">
      <c r="A171" s="1" t="s">
        <v>181</v>
      </c>
      <c r="B171" s="1" t="s">
        <v>1058</v>
      </c>
      <c r="C171" s="1" t="s">
        <v>866</v>
      </c>
      <c r="D171" s="11">
        <v>45173</v>
      </c>
      <c r="E171" s="1" t="s">
        <v>880</v>
      </c>
      <c r="F171" s="12">
        <v>2720.45</v>
      </c>
      <c r="G171" s="1" t="s">
        <v>1789</v>
      </c>
      <c r="H171" s="12">
        <v>2916.45</v>
      </c>
      <c r="I171" s="1">
        <f>VLOOKUP(A171,'DESCONTOS FOLHA'!A170:D994,4,0)</f>
        <v>1856.85</v>
      </c>
      <c r="J171" s="14">
        <f t="shared" si="2"/>
        <v>4773.2999999999993</v>
      </c>
    </row>
    <row r="172" spans="1:10" ht="12.75" customHeight="1">
      <c r="A172" s="1" t="s">
        <v>182</v>
      </c>
      <c r="B172" s="1" t="s">
        <v>1059</v>
      </c>
      <c r="C172" s="1" t="s">
        <v>866</v>
      </c>
      <c r="D172" s="11">
        <v>44907</v>
      </c>
      <c r="E172" s="1" t="s">
        <v>851</v>
      </c>
      <c r="F172" s="12">
        <v>2720.45</v>
      </c>
      <c r="G172" s="1" t="s">
        <v>1789</v>
      </c>
      <c r="H172" s="12">
        <v>2603.58</v>
      </c>
      <c r="I172" s="1">
        <f>VLOOKUP(A172,'DESCONTOS FOLHA'!A171:D995,4,0)</f>
        <v>1243.3499999999999</v>
      </c>
      <c r="J172" s="14">
        <f t="shared" si="2"/>
        <v>3846.93</v>
      </c>
    </row>
    <row r="173" spans="1:10" ht="12.75" customHeight="1">
      <c r="A173" s="1" t="s">
        <v>183</v>
      </c>
      <c r="B173" s="1" t="s">
        <v>1060</v>
      </c>
      <c r="C173" s="1" t="s">
        <v>850</v>
      </c>
      <c r="D173" s="11">
        <v>44991</v>
      </c>
      <c r="E173" s="1" t="s">
        <v>851</v>
      </c>
      <c r="F173" s="12">
        <v>4517.12</v>
      </c>
      <c r="G173" s="1" t="s">
        <v>1789</v>
      </c>
      <c r="H173" s="12">
        <v>3158.14</v>
      </c>
      <c r="I173" s="1">
        <f>VLOOKUP(A173,'DESCONTOS FOLHA'!A172:D996,4,0)</f>
        <v>862.39</v>
      </c>
      <c r="J173" s="14">
        <f t="shared" si="2"/>
        <v>4020.5299999999997</v>
      </c>
    </row>
    <row r="174" spans="1:10" ht="12.75" customHeight="1">
      <c r="A174" s="1" t="s">
        <v>184</v>
      </c>
      <c r="B174" s="1" t="s">
        <v>1061</v>
      </c>
      <c r="C174" s="1" t="s">
        <v>866</v>
      </c>
      <c r="D174" s="11">
        <v>44532</v>
      </c>
      <c r="E174" s="1" t="s">
        <v>851</v>
      </c>
      <c r="F174" s="12">
        <v>2720.45</v>
      </c>
      <c r="G174" s="1" t="s">
        <v>1789</v>
      </c>
      <c r="H174" s="12">
        <v>3002.51</v>
      </c>
      <c r="I174" s="1">
        <f>VLOOKUP(A174,'DESCONTOS FOLHA'!A173:D997,4,0)</f>
        <v>1422.98</v>
      </c>
      <c r="J174" s="14">
        <f t="shared" si="2"/>
        <v>4425.49</v>
      </c>
    </row>
    <row r="175" spans="1:10" ht="12.75" customHeight="1">
      <c r="A175" s="1" t="s">
        <v>185</v>
      </c>
      <c r="B175" s="1" t="s">
        <v>1062</v>
      </c>
      <c r="C175" s="1" t="s">
        <v>866</v>
      </c>
      <c r="D175" s="11">
        <v>44949</v>
      </c>
      <c r="E175" s="1" t="s">
        <v>851</v>
      </c>
      <c r="F175" s="12">
        <v>2720.45</v>
      </c>
      <c r="G175" s="1" t="s">
        <v>1789</v>
      </c>
      <c r="H175" s="12">
        <v>2542.88</v>
      </c>
      <c r="I175" s="1">
        <f>VLOOKUP(A175,'DESCONTOS FOLHA'!A174:D998,4,0)</f>
        <v>1182.6500000000001</v>
      </c>
      <c r="J175" s="14">
        <f t="shared" si="2"/>
        <v>3725.53</v>
      </c>
    </row>
    <row r="176" spans="1:10" ht="12.75" customHeight="1">
      <c r="A176" s="1" t="s">
        <v>186</v>
      </c>
      <c r="B176" s="1" t="s">
        <v>1063</v>
      </c>
      <c r="C176" s="1" t="s">
        <v>863</v>
      </c>
      <c r="D176" s="11">
        <v>45593</v>
      </c>
      <c r="E176" s="1" t="s">
        <v>851</v>
      </c>
      <c r="F176" s="12">
        <v>2720.45</v>
      </c>
      <c r="G176" s="1" t="s">
        <v>1789</v>
      </c>
      <c r="H176" s="12">
        <v>1144.74</v>
      </c>
      <c r="I176" s="1">
        <f>VLOOKUP(A176,'DESCONTOS FOLHA'!A175:D999,4,0)</f>
        <v>1228.03</v>
      </c>
      <c r="J176" s="14">
        <f t="shared" si="2"/>
        <v>2372.77</v>
      </c>
    </row>
    <row r="177" spans="1:10" ht="12.75" customHeight="1">
      <c r="A177" s="1" t="s">
        <v>187</v>
      </c>
      <c r="B177" s="1" t="s">
        <v>1064</v>
      </c>
      <c r="C177" s="1" t="s">
        <v>861</v>
      </c>
      <c r="D177" s="11">
        <v>44597</v>
      </c>
      <c r="E177" s="1" t="s">
        <v>851</v>
      </c>
      <c r="F177" s="12">
        <v>3533.05</v>
      </c>
      <c r="G177" s="1" t="s">
        <v>1789</v>
      </c>
      <c r="H177" s="12">
        <v>2903.42</v>
      </c>
      <c r="I177" s="1">
        <f>VLOOKUP(A177,'DESCONTOS FOLHA'!A176:D1000,4,0)</f>
        <v>834.94</v>
      </c>
      <c r="J177" s="14">
        <f t="shared" si="2"/>
        <v>3738.36</v>
      </c>
    </row>
    <row r="178" spans="1:10" ht="12.75" customHeight="1">
      <c r="A178" s="1" t="s">
        <v>188</v>
      </c>
      <c r="B178" s="1" t="s">
        <v>1065</v>
      </c>
      <c r="C178" s="1" t="s">
        <v>1066</v>
      </c>
      <c r="D178" s="11">
        <v>44532</v>
      </c>
      <c r="E178" s="1" t="s">
        <v>851</v>
      </c>
      <c r="F178" s="12">
        <v>4117.37</v>
      </c>
      <c r="G178" s="1" t="s">
        <v>1789</v>
      </c>
      <c r="H178" s="12">
        <v>3524.2</v>
      </c>
      <c r="I178" s="1">
        <f>VLOOKUP(A178,'DESCONTOS FOLHA'!A177:D1001,4,0)</f>
        <v>1391.47</v>
      </c>
      <c r="J178" s="14">
        <f t="shared" si="2"/>
        <v>4915.67</v>
      </c>
    </row>
    <row r="179" spans="1:10" ht="12.75" customHeight="1">
      <c r="A179" s="1" t="s">
        <v>189</v>
      </c>
      <c r="B179" s="1" t="s">
        <v>1067</v>
      </c>
      <c r="C179" s="1" t="s">
        <v>866</v>
      </c>
      <c r="D179" s="11">
        <v>45019</v>
      </c>
      <c r="E179" s="1" t="s">
        <v>851</v>
      </c>
      <c r="F179" s="12">
        <v>2720.45</v>
      </c>
      <c r="G179" s="1" t="s">
        <v>1789</v>
      </c>
      <c r="H179" s="12">
        <v>2918.26</v>
      </c>
      <c r="I179" s="1">
        <f>VLOOKUP(A179,'DESCONTOS FOLHA'!A178:D1002,4,0)</f>
        <v>1610.54</v>
      </c>
      <c r="J179" s="14">
        <f t="shared" si="2"/>
        <v>4528.8</v>
      </c>
    </row>
    <row r="180" spans="1:10" ht="12.75" customHeight="1">
      <c r="A180" s="1" t="s">
        <v>190</v>
      </c>
      <c r="B180" s="1" t="s">
        <v>1068</v>
      </c>
      <c r="C180" s="1" t="s">
        <v>866</v>
      </c>
      <c r="D180" s="11">
        <v>44532</v>
      </c>
      <c r="E180" s="1" t="s">
        <v>851</v>
      </c>
      <c r="F180" s="12">
        <v>2720.45</v>
      </c>
      <c r="G180" s="1" t="s">
        <v>1789</v>
      </c>
      <c r="H180" s="12">
        <v>2558.79</v>
      </c>
      <c r="I180" s="1">
        <f>VLOOKUP(A180,'DESCONTOS FOLHA'!A179:D1003,4,0)</f>
        <v>1412.75</v>
      </c>
      <c r="J180" s="14">
        <f t="shared" si="2"/>
        <v>3971.54</v>
      </c>
    </row>
    <row r="181" spans="1:10" ht="12.75" customHeight="1">
      <c r="A181" s="1" t="s">
        <v>191</v>
      </c>
      <c r="B181" s="1" t="s">
        <v>1069</v>
      </c>
      <c r="C181" s="1" t="s">
        <v>866</v>
      </c>
      <c r="D181" s="11">
        <v>44531</v>
      </c>
      <c r="E181" s="1" t="s">
        <v>851</v>
      </c>
      <c r="F181" s="12">
        <v>2720.45</v>
      </c>
      <c r="G181" s="1" t="s">
        <v>1789</v>
      </c>
      <c r="H181" s="12">
        <v>2898.77</v>
      </c>
      <c r="I181" s="1">
        <f>VLOOKUP(A181,'DESCONTOS FOLHA'!A180:D1004,4,0)</f>
        <v>1367.69</v>
      </c>
      <c r="J181" s="14">
        <f t="shared" si="2"/>
        <v>4266.46</v>
      </c>
    </row>
    <row r="182" spans="1:10" ht="12.75" customHeight="1">
      <c r="A182" s="1" t="s">
        <v>192</v>
      </c>
      <c r="B182" s="1" t="s">
        <v>1070</v>
      </c>
      <c r="C182" s="1" t="s">
        <v>1032</v>
      </c>
      <c r="D182" s="11">
        <v>44816</v>
      </c>
      <c r="E182" s="1" t="s">
        <v>851</v>
      </c>
      <c r="F182" s="12">
        <v>1972.34</v>
      </c>
      <c r="G182" s="1" t="s">
        <v>1789</v>
      </c>
      <c r="H182" s="12">
        <v>912.63</v>
      </c>
      <c r="I182" s="1">
        <f>VLOOKUP(A182,'DESCONTOS FOLHA'!A181:D1005,4,0)</f>
        <v>204.53</v>
      </c>
      <c r="J182" s="14">
        <f t="shared" si="2"/>
        <v>1117.1600000000001</v>
      </c>
    </row>
    <row r="183" spans="1:10" ht="12.75" customHeight="1">
      <c r="A183" s="1" t="s">
        <v>193</v>
      </c>
      <c r="B183" s="1" t="s">
        <v>1071</v>
      </c>
      <c r="C183" s="1" t="s">
        <v>866</v>
      </c>
      <c r="D183" s="11">
        <v>44532</v>
      </c>
      <c r="E183" s="1" t="s">
        <v>851</v>
      </c>
      <c r="F183" s="12">
        <v>2720.45</v>
      </c>
      <c r="G183" s="1" t="s">
        <v>1789</v>
      </c>
      <c r="H183" s="12">
        <v>3016.34</v>
      </c>
      <c r="I183" s="1">
        <f>VLOOKUP(A183,'DESCONTOS FOLHA'!A182:D1006,4,0)</f>
        <v>1452.19</v>
      </c>
      <c r="J183" s="14">
        <f t="shared" si="2"/>
        <v>4468.5300000000007</v>
      </c>
    </row>
    <row r="184" spans="1:10" ht="12.75" customHeight="1">
      <c r="A184" s="1" t="s">
        <v>194</v>
      </c>
      <c r="B184" s="1" t="s">
        <v>1072</v>
      </c>
      <c r="C184" s="1" t="s">
        <v>866</v>
      </c>
      <c r="D184" s="11">
        <v>44589</v>
      </c>
      <c r="E184" s="1" t="s">
        <v>851</v>
      </c>
      <c r="F184" s="12">
        <v>2720.45</v>
      </c>
      <c r="G184" s="1" t="s">
        <v>1789</v>
      </c>
      <c r="H184" s="12">
        <v>2977.12</v>
      </c>
      <c r="I184" s="1">
        <f>VLOOKUP(A184,'DESCONTOS FOLHA'!A183:D1007,4,0)</f>
        <v>1393.53</v>
      </c>
      <c r="J184" s="14">
        <f t="shared" si="2"/>
        <v>4370.6499999999996</v>
      </c>
    </row>
    <row r="185" spans="1:10" ht="12.75" customHeight="1">
      <c r="A185" s="1" t="s">
        <v>195</v>
      </c>
      <c r="B185" s="1" t="s">
        <v>1073</v>
      </c>
      <c r="C185" s="1" t="s">
        <v>861</v>
      </c>
      <c r="D185" s="11">
        <v>44609</v>
      </c>
      <c r="E185" s="1" t="s">
        <v>851</v>
      </c>
      <c r="F185" s="12">
        <v>3533.05</v>
      </c>
      <c r="G185" s="1" t="s">
        <v>1789</v>
      </c>
      <c r="H185" s="12">
        <v>2878.36</v>
      </c>
      <c r="I185" s="1">
        <f>VLOOKUP(A185,'DESCONTOS FOLHA'!A184:D1008,4,0)</f>
        <v>922.59</v>
      </c>
      <c r="J185" s="14">
        <f t="shared" si="2"/>
        <v>3800.9500000000003</v>
      </c>
    </row>
    <row r="186" spans="1:10" ht="12.75" customHeight="1">
      <c r="A186" s="1" t="s">
        <v>196</v>
      </c>
      <c r="B186" s="1" t="s">
        <v>1074</v>
      </c>
      <c r="C186" s="1" t="s">
        <v>870</v>
      </c>
      <c r="D186" s="11">
        <v>44531</v>
      </c>
      <c r="E186" s="1" t="s">
        <v>851</v>
      </c>
      <c r="F186" s="12">
        <v>4198.96</v>
      </c>
      <c r="G186" s="1" t="s">
        <v>1789</v>
      </c>
      <c r="H186" s="12">
        <v>3514.28</v>
      </c>
      <c r="I186" s="1">
        <f>VLOOKUP(A186,'DESCONTOS FOLHA'!A185:D1009,4,0)</f>
        <v>1164.8699999999999</v>
      </c>
      <c r="J186" s="14">
        <f t="shared" si="2"/>
        <v>4679.1499999999996</v>
      </c>
    </row>
    <row r="187" spans="1:10" ht="12.75" customHeight="1">
      <c r="A187" s="1" t="s">
        <v>197</v>
      </c>
      <c r="B187" s="1" t="s">
        <v>1075</v>
      </c>
      <c r="C187" s="1" t="s">
        <v>1076</v>
      </c>
      <c r="D187" s="11">
        <v>45271</v>
      </c>
      <c r="E187" s="1" t="s">
        <v>851</v>
      </c>
      <c r="F187" s="12">
        <v>1809.49</v>
      </c>
      <c r="G187" s="1" t="s">
        <v>1789</v>
      </c>
      <c r="H187" s="12">
        <v>1044.71</v>
      </c>
      <c r="I187" s="1">
        <f>VLOOKUP(A187,'DESCONTOS FOLHA'!A186:D1010,4,0)</f>
        <v>181.21</v>
      </c>
      <c r="J187" s="14">
        <f t="shared" si="2"/>
        <v>1225.92</v>
      </c>
    </row>
    <row r="188" spans="1:10" ht="12.75" customHeight="1">
      <c r="A188" s="1" t="s">
        <v>198</v>
      </c>
      <c r="B188" s="1" t="s">
        <v>1077</v>
      </c>
      <c r="C188" s="1" t="s">
        <v>1078</v>
      </c>
      <c r="D188" s="11">
        <v>44733</v>
      </c>
      <c r="E188" s="1" t="s">
        <v>851</v>
      </c>
      <c r="F188" s="12">
        <v>6018.18</v>
      </c>
      <c r="G188" s="1" t="s">
        <v>1789</v>
      </c>
      <c r="H188" s="12">
        <v>4083</v>
      </c>
      <c r="I188" s="1">
        <f>VLOOKUP(A188,'DESCONTOS FOLHA'!A187:D1011,4,0)</f>
        <v>1366.32</v>
      </c>
      <c r="J188" s="14">
        <f t="shared" si="2"/>
        <v>5449.32</v>
      </c>
    </row>
    <row r="189" spans="1:10" ht="12.75" customHeight="1">
      <c r="A189" s="1" t="s">
        <v>199</v>
      </c>
      <c r="B189" s="1" t="s">
        <v>1079</v>
      </c>
      <c r="C189" s="1" t="s">
        <v>863</v>
      </c>
      <c r="D189" s="11">
        <v>45363</v>
      </c>
      <c r="E189" s="1" t="s">
        <v>851</v>
      </c>
      <c r="F189" s="12">
        <v>2720.45</v>
      </c>
      <c r="G189" s="1" t="s">
        <v>1789</v>
      </c>
      <c r="H189" s="12">
        <v>2225.86</v>
      </c>
      <c r="I189" s="1">
        <f>VLOOKUP(A189,'DESCONTOS FOLHA'!A188:D1012,4,0)</f>
        <v>1270.69</v>
      </c>
      <c r="J189" s="14">
        <f t="shared" si="2"/>
        <v>3496.55</v>
      </c>
    </row>
    <row r="190" spans="1:10" ht="12.75" customHeight="1">
      <c r="A190" s="1" t="s">
        <v>200</v>
      </c>
      <c r="B190" s="1" t="s">
        <v>1080</v>
      </c>
      <c r="C190" s="1" t="s">
        <v>863</v>
      </c>
      <c r="D190" s="11">
        <v>45363</v>
      </c>
      <c r="E190" s="1" t="s">
        <v>851</v>
      </c>
      <c r="F190" s="12">
        <v>2720.45</v>
      </c>
      <c r="G190" s="1" t="s">
        <v>1789</v>
      </c>
      <c r="H190" s="12">
        <v>2254.08</v>
      </c>
      <c r="I190" s="1">
        <f>VLOOKUP(A190,'DESCONTOS FOLHA'!A189:D1013,4,0)</f>
        <v>1228.03</v>
      </c>
      <c r="J190" s="14">
        <f t="shared" si="2"/>
        <v>3482.1099999999997</v>
      </c>
    </row>
    <row r="191" spans="1:10" ht="12.75" customHeight="1">
      <c r="A191" s="1" t="s">
        <v>201</v>
      </c>
      <c r="B191" s="1" t="s">
        <v>1081</v>
      </c>
      <c r="C191" s="1" t="s">
        <v>863</v>
      </c>
      <c r="D191" s="11">
        <v>45293</v>
      </c>
      <c r="E191" s="1" t="s">
        <v>851</v>
      </c>
      <c r="F191" s="12">
        <v>2720.45</v>
      </c>
      <c r="G191" s="1" t="s">
        <v>1789</v>
      </c>
      <c r="H191" s="12">
        <v>2515.86</v>
      </c>
      <c r="I191" s="1">
        <f>VLOOKUP(A191,'DESCONTOS FOLHA'!A190:D1014,4,0)</f>
        <v>1155.6300000000001</v>
      </c>
      <c r="J191" s="14">
        <f t="shared" si="2"/>
        <v>3671.4900000000002</v>
      </c>
    </row>
    <row r="192" spans="1:10" ht="12.75" customHeight="1">
      <c r="A192" s="1" t="s">
        <v>202</v>
      </c>
      <c r="B192" s="1" t="s">
        <v>1082</v>
      </c>
      <c r="C192" s="1" t="s">
        <v>1083</v>
      </c>
      <c r="D192" s="11">
        <v>45572</v>
      </c>
      <c r="E192" s="1" t="s">
        <v>851</v>
      </c>
      <c r="F192" s="12">
        <v>5157.46</v>
      </c>
      <c r="G192" s="1" t="s">
        <v>1789</v>
      </c>
      <c r="H192" s="12">
        <v>741.38</v>
      </c>
      <c r="I192" s="1">
        <f>VLOOKUP(A192,'DESCONTOS FOLHA'!A191:D1015,4,0)</f>
        <v>911.44</v>
      </c>
      <c r="J192" s="14">
        <f t="shared" si="2"/>
        <v>1652.8200000000002</v>
      </c>
    </row>
    <row r="193" spans="1:10" ht="12.75" customHeight="1">
      <c r="A193" s="1" t="s">
        <v>203</v>
      </c>
      <c r="B193" s="1" t="s">
        <v>1084</v>
      </c>
      <c r="C193" s="1" t="s">
        <v>866</v>
      </c>
      <c r="D193" s="11">
        <v>44532</v>
      </c>
      <c r="E193" s="1" t="s">
        <v>851</v>
      </c>
      <c r="F193" s="12">
        <v>2720.45</v>
      </c>
      <c r="G193" s="1" t="s">
        <v>1789</v>
      </c>
      <c r="H193" s="12">
        <v>2625.61</v>
      </c>
      <c r="I193" s="1">
        <f>VLOOKUP(A193,'DESCONTOS FOLHA'!A192:D1016,4,0)</f>
        <v>1265.3800000000001</v>
      </c>
      <c r="J193" s="14">
        <f t="shared" si="2"/>
        <v>3890.9900000000002</v>
      </c>
    </row>
    <row r="194" spans="1:10" ht="12.75" customHeight="1">
      <c r="A194" s="1" t="s">
        <v>204</v>
      </c>
      <c r="B194" s="1" t="s">
        <v>1085</v>
      </c>
      <c r="C194" s="1" t="s">
        <v>866</v>
      </c>
      <c r="D194" s="11">
        <v>44531</v>
      </c>
      <c r="E194" s="1" t="s">
        <v>932</v>
      </c>
      <c r="F194" s="12">
        <v>2720.45</v>
      </c>
      <c r="G194" s="1" t="s">
        <v>1789</v>
      </c>
      <c r="H194" s="12">
        <v>1219.43</v>
      </c>
      <c r="I194" s="1">
        <f>VLOOKUP(A194,'DESCONTOS FOLHA'!A193:D1017,4,0)</f>
        <v>0</v>
      </c>
      <c r="J194" s="14">
        <f t="shared" si="2"/>
        <v>1219.43</v>
      </c>
    </row>
    <row r="195" spans="1:10" ht="12.75" customHeight="1">
      <c r="A195" s="1" t="s">
        <v>205</v>
      </c>
      <c r="B195" s="1" t="s">
        <v>1086</v>
      </c>
      <c r="C195" s="1" t="s">
        <v>923</v>
      </c>
      <c r="D195" s="11">
        <v>44531</v>
      </c>
      <c r="E195" s="1" t="s">
        <v>851</v>
      </c>
      <c r="F195" s="12">
        <v>1895</v>
      </c>
      <c r="G195" s="1" t="s">
        <v>1789</v>
      </c>
      <c r="H195" s="12">
        <v>1339.91</v>
      </c>
      <c r="I195" s="1">
        <f>VLOOKUP(A195,'DESCONTOS FOLHA'!A194:D1018,4,0)</f>
        <v>245.81</v>
      </c>
      <c r="J195" s="14">
        <f t="shared" si="2"/>
        <v>1585.72</v>
      </c>
    </row>
    <row r="196" spans="1:10" ht="12.75" customHeight="1">
      <c r="A196" s="1" t="s">
        <v>206</v>
      </c>
      <c r="B196" s="1" t="s">
        <v>1087</v>
      </c>
      <c r="C196" s="1" t="s">
        <v>861</v>
      </c>
      <c r="D196" s="11">
        <v>44622</v>
      </c>
      <c r="E196" s="1" t="s">
        <v>880</v>
      </c>
      <c r="F196" s="12">
        <v>3533.05</v>
      </c>
      <c r="G196" s="1" t="s">
        <v>1789</v>
      </c>
      <c r="H196" s="12">
        <v>2383.56</v>
      </c>
      <c r="I196" s="1">
        <f>VLOOKUP(A196,'DESCONTOS FOLHA'!A195:D1019,4,0)</f>
        <v>1078.54</v>
      </c>
      <c r="J196" s="14">
        <f t="shared" ref="J196:J259" si="3">SUM(H196:I196)</f>
        <v>3462.1</v>
      </c>
    </row>
    <row r="197" spans="1:10" ht="12.75" customHeight="1">
      <c r="A197" s="1" t="s">
        <v>207</v>
      </c>
      <c r="B197" s="1" t="s">
        <v>1088</v>
      </c>
      <c r="C197" s="1" t="s">
        <v>1089</v>
      </c>
      <c r="D197" s="11">
        <v>45397</v>
      </c>
      <c r="E197" s="1" t="s">
        <v>851</v>
      </c>
      <c r="F197" s="12">
        <v>2255.17</v>
      </c>
      <c r="G197" s="1" t="s">
        <v>1789</v>
      </c>
      <c r="H197" s="12">
        <v>787.3</v>
      </c>
      <c r="I197" s="1">
        <f>VLOOKUP(A197,'DESCONTOS FOLHA'!A196:D1020,4,0)</f>
        <v>222.25</v>
      </c>
      <c r="J197" s="14">
        <f t="shared" si="3"/>
        <v>1009.55</v>
      </c>
    </row>
    <row r="198" spans="1:10" ht="12.75" customHeight="1">
      <c r="A198" s="1" t="s">
        <v>209</v>
      </c>
      <c r="B198" s="1" t="s">
        <v>1092</v>
      </c>
      <c r="C198" s="1" t="s">
        <v>863</v>
      </c>
      <c r="D198" s="11">
        <v>45495</v>
      </c>
      <c r="E198" s="1" t="s">
        <v>851</v>
      </c>
      <c r="F198" s="12">
        <v>2720.45</v>
      </c>
      <c r="G198" s="1" t="s">
        <v>1789</v>
      </c>
      <c r="H198" s="12">
        <v>1540.97</v>
      </c>
      <c r="I198" s="1">
        <f>VLOOKUP(A198,'DESCONTOS FOLHA'!A197:D1021,4,0)</f>
        <v>1188.82</v>
      </c>
      <c r="J198" s="14">
        <f t="shared" si="3"/>
        <v>2729.79</v>
      </c>
    </row>
    <row r="199" spans="1:10" ht="12.75" customHeight="1">
      <c r="A199" s="1" t="s">
        <v>210</v>
      </c>
      <c r="B199" s="1" t="s">
        <v>1093</v>
      </c>
      <c r="C199" s="1" t="s">
        <v>1094</v>
      </c>
      <c r="D199" s="11">
        <v>44720</v>
      </c>
      <c r="E199" s="1" t="s">
        <v>851</v>
      </c>
      <c r="F199" s="12">
        <v>4041.49</v>
      </c>
      <c r="G199" s="1" t="s">
        <v>1789</v>
      </c>
      <c r="H199" s="12">
        <v>3011.95</v>
      </c>
      <c r="I199" s="1">
        <f>VLOOKUP(A199,'DESCONTOS FOLHA'!A198:D1022,4,0)</f>
        <v>1062.29</v>
      </c>
      <c r="J199" s="14">
        <f t="shared" si="3"/>
        <v>4074.24</v>
      </c>
    </row>
    <row r="200" spans="1:10" ht="12.75" customHeight="1">
      <c r="A200" s="1" t="s">
        <v>211</v>
      </c>
      <c r="B200" s="1" t="s">
        <v>1095</v>
      </c>
      <c r="C200" s="1" t="s">
        <v>866</v>
      </c>
      <c r="D200" s="11">
        <v>44907</v>
      </c>
      <c r="E200" s="1" t="s">
        <v>851</v>
      </c>
      <c r="F200" s="12">
        <v>2720.45</v>
      </c>
      <c r="G200" s="1" t="s">
        <v>1789</v>
      </c>
      <c r="H200" s="12">
        <v>2542.88</v>
      </c>
      <c r="I200" s="1">
        <f>VLOOKUP(A200,'DESCONTOS FOLHA'!A199:D1023,4,0)</f>
        <v>1237.75</v>
      </c>
      <c r="J200" s="14">
        <f t="shared" si="3"/>
        <v>3780.63</v>
      </c>
    </row>
    <row r="201" spans="1:10" ht="12.75" customHeight="1">
      <c r="A201" s="1" t="s">
        <v>212</v>
      </c>
      <c r="B201" s="1" t="s">
        <v>1096</v>
      </c>
      <c r="C201" s="1" t="s">
        <v>872</v>
      </c>
      <c r="D201" s="11">
        <v>44531</v>
      </c>
      <c r="E201" s="1" t="s">
        <v>851</v>
      </c>
      <c r="F201" s="12">
        <v>1834.38</v>
      </c>
      <c r="G201" s="1" t="s">
        <v>1789</v>
      </c>
      <c r="H201" s="12">
        <v>1047.43</v>
      </c>
      <c r="I201" s="1">
        <f>VLOOKUP(A201,'DESCONTOS FOLHA'!A200:D1024,4,0)</f>
        <v>212.03</v>
      </c>
      <c r="J201" s="14">
        <f t="shared" si="3"/>
        <v>1259.46</v>
      </c>
    </row>
    <row r="202" spans="1:10" ht="12.75" customHeight="1">
      <c r="A202" s="1" t="s">
        <v>214</v>
      </c>
      <c r="B202" s="1" t="s">
        <v>1098</v>
      </c>
      <c r="C202" s="1" t="s">
        <v>866</v>
      </c>
      <c r="D202" s="11">
        <v>44531</v>
      </c>
      <c r="E202" s="1" t="s">
        <v>851</v>
      </c>
      <c r="F202" s="12">
        <v>2720.45</v>
      </c>
      <c r="G202" s="1" t="s">
        <v>1789</v>
      </c>
      <c r="H202" s="12">
        <v>2625.61</v>
      </c>
      <c r="I202" s="1">
        <f>VLOOKUP(A202,'DESCONTOS FOLHA'!A201:D1025,4,0)</f>
        <v>1265.3800000000001</v>
      </c>
      <c r="J202" s="14">
        <f t="shared" si="3"/>
        <v>3890.9900000000002</v>
      </c>
    </row>
    <row r="203" spans="1:10" ht="12.75" customHeight="1">
      <c r="A203" s="1" t="s">
        <v>215</v>
      </c>
      <c r="B203" s="1" t="s">
        <v>1099</v>
      </c>
      <c r="C203" s="1" t="s">
        <v>866</v>
      </c>
      <c r="D203" s="11">
        <v>44727</v>
      </c>
      <c r="E203" s="1" t="s">
        <v>851</v>
      </c>
      <c r="F203" s="12">
        <v>2720.45</v>
      </c>
      <c r="G203" s="1" t="s">
        <v>1789</v>
      </c>
      <c r="H203" s="12">
        <v>2999.14</v>
      </c>
      <c r="I203" s="1">
        <f>VLOOKUP(A203,'DESCONTOS FOLHA'!A202:D1026,4,0)</f>
        <v>1419.01</v>
      </c>
      <c r="J203" s="14">
        <f t="shared" si="3"/>
        <v>4418.1499999999996</v>
      </c>
    </row>
    <row r="204" spans="1:10" ht="12.75" customHeight="1">
      <c r="A204" s="1" t="s">
        <v>216</v>
      </c>
      <c r="B204" s="1" t="s">
        <v>1100</v>
      </c>
      <c r="C204" s="1" t="s">
        <v>866</v>
      </c>
      <c r="D204" s="11">
        <v>44732</v>
      </c>
      <c r="E204" s="1" t="s">
        <v>880</v>
      </c>
      <c r="F204" s="12">
        <v>2720.45</v>
      </c>
      <c r="G204" s="1" t="s">
        <v>1789</v>
      </c>
      <c r="H204" s="12">
        <v>3041.61</v>
      </c>
      <c r="I204" s="1">
        <f>VLOOKUP(A204,'DESCONTOS FOLHA'!A203:D1027,4,0)</f>
        <v>2054.12</v>
      </c>
      <c r="J204" s="14">
        <f t="shared" si="3"/>
        <v>5095.7299999999996</v>
      </c>
    </row>
    <row r="205" spans="1:10" ht="12.75" customHeight="1">
      <c r="A205" s="1" t="s">
        <v>217</v>
      </c>
      <c r="B205" s="1" t="s">
        <v>1101</v>
      </c>
      <c r="C205" s="1" t="s">
        <v>1102</v>
      </c>
      <c r="D205" s="11">
        <v>45607</v>
      </c>
      <c r="E205" s="1" t="s">
        <v>851</v>
      </c>
      <c r="F205" s="12">
        <v>5356.03</v>
      </c>
      <c r="G205" s="1" t="s">
        <v>1789</v>
      </c>
      <c r="H205" s="12">
        <v>481.56</v>
      </c>
      <c r="I205" s="1">
        <f>VLOOKUP(A205,'DESCONTOS FOLHA'!A204:D1028,4,0)</f>
        <v>1904.68</v>
      </c>
      <c r="J205" s="14">
        <f t="shared" si="3"/>
        <v>2386.2400000000002</v>
      </c>
    </row>
    <row r="206" spans="1:10" ht="12.75" customHeight="1">
      <c r="A206" s="1" t="s">
        <v>218</v>
      </c>
      <c r="B206" s="1" t="s">
        <v>1103</v>
      </c>
      <c r="C206" s="1" t="s">
        <v>863</v>
      </c>
      <c r="D206" s="11">
        <v>45342</v>
      </c>
      <c r="E206" s="1" t="s">
        <v>851</v>
      </c>
      <c r="F206" s="12">
        <v>2720.45</v>
      </c>
      <c r="G206" s="1" t="s">
        <v>1789</v>
      </c>
      <c r="H206" s="12">
        <v>2254.08</v>
      </c>
      <c r="I206" s="1">
        <f>VLOOKUP(A206,'DESCONTOS FOLHA'!A205:D1029,4,0)</f>
        <v>1228.03</v>
      </c>
      <c r="J206" s="14">
        <f t="shared" si="3"/>
        <v>3482.1099999999997</v>
      </c>
    </row>
    <row r="207" spans="1:10" ht="12.75" customHeight="1">
      <c r="A207" s="1" t="s">
        <v>219</v>
      </c>
      <c r="B207" s="1" t="s">
        <v>1104</v>
      </c>
      <c r="C207" s="1" t="s">
        <v>861</v>
      </c>
      <c r="D207" s="11">
        <v>44532</v>
      </c>
      <c r="E207" s="1" t="s">
        <v>851</v>
      </c>
      <c r="F207" s="12">
        <v>3533.05</v>
      </c>
      <c r="G207" s="1" t="s">
        <v>1789</v>
      </c>
      <c r="H207" s="12">
        <v>2390.92</v>
      </c>
      <c r="I207" s="1">
        <f>VLOOKUP(A207,'DESCONTOS FOLHA'!A206:D1030,4,0)</f>
        <v>613.02</v>
      </c>
      <c r="J207" s="14">
        <f t="shared" si="3"/>
        <v>3003.94</v>
      </c>
    </row>
    <row r="208" spans="1:10" ht="12.75" customHeight="1">
      <c r="A208" s="1" t="s">
        <v>220</v>
      </c>
      <c r="B208" s="1" t="s">
        <v>1105</v>
      </c>
      <c r="C208" s="1" t="s">
        <v>866</v>
      </c>
      <c r="D208" s="11">
        <v>44587</v>
      </c>
      <c r="E208" s="1" t="s">
        <v>851</v>
      </c>
      <c r="F208" s="12">
        <v>2720.45</v>
      </c>
      <c r="G208" s="1" t="s">
        <v>1789</v>
      </c>
      <c r="H208" s="12">
        <v>2603.58</v>
      </c>
      <c r="I208" s="1">
        <f>VLOOKUP(A208,'DESCONTOS FOLHA'!A207:D1031,4,0)</f>
        <v>1243.3499999999999</v>
      </c>
      <c r="J208" s="14">
        <f t="shared" si="3"/>
        <v>3846.93</v>
      </c>
    </row>
    <row r="209" spans="1:10" ht="12.75" customHeight="1">
      <c r="A209" s="1" t="s">
        <v>221</v>
      </c>
      <c r="B209" s="1" t="s">
        <v>1106</v>
      </c>
      <c r="C209" s="1" t="s">
        <v>866</v>
      </c>
      <c r="D209" s="11">
        <v>44531</v>
      </c>
      <c r="E209" s="1" t="s">
        <v>932</v>
      </c>
      <c r="F209" s="12">
        <v>2720.45</v>
      </c>
      <c r="G209" s="1" t="s">
        <v>1789</v>
      </c>
      <c r="H209" s="12">
        <v>1568.75</v>
      </c>
      <c r="I209" s="1">
        <f>VLOOKUP(A209,'DESCONTOS FOLHA'!A208:D1032,4,0)</f>
        <v>0</v>
      </c>
      <c r="J209" s="14">
        <f t="shared" si="3"/>
        <v>1568.75</v>
      </c>
    </row>
    <row r="210" spans="1:10" ht="12.75" customHeight="1">
      <c r="A210" s="1" t="s">
        <v>222</v>
      </c>
      <c r="B210" s="1" t="s">
        <v>1107</v>
      </c>
      <c r="C210" s="1" t="s">
        <v>863</v>
      </c>
      <c r="D210" s="11">
        <v>45607</v>
      </c>
      <c r="E210" s="1" t="s">
        <v>851</v>
      </c>
      <c r="F210" s="12">
        <v>2720.45</v>
      </c>
      <c r="G210" s="1" t="s">
        <v>1789</v>
      </c>
      <c r="H210" s="12">
        <v>1142</v>
      </c>
      <c r="I210" s="1">
        <f>VLOOKUP(A210,'DESCONTOS FOLHA'!A209:D1033,4,0)</f>
        <v>1353.22</v>
      </c>
      <c r="J210" s="14">
        <f t="shared" si="3"/>
        <v>2495.2200000000003</v>
      </c>
    </row>
    <row r="211" spans="1:10" ht="12.75" customHeight="1">
      <c r="A211" s="1" t="s">
        <v>223</v>
      </c>
      <c r="B211" s="1" t="s">
        <v>1108</v>
      </c>
      <c r="C211" s="1" t="s">
        <v>863</v>
      </c>
      <c r="D211" s="11">
        <v>45299</v>
      </c>
      <c r="E211" s="1" t="s">
        <v>851</v>
      </c>
      <c r="F211" s="12">
        <v>2720.45</v>
      </c>
      <c r="G211" s="1" t="s">
        <v>1789</v>
      </c>
      <c r="H211" s="12">
        <v>2542.88</v>
      </c>
      <c r="I211" s="1">
        <f>VLOOKUP(A211,'DESCONTOS FOLHA'!A210:D1034,4,0)</f>
        <v>1147.28</v>
      </c>
      <c r="J211" s="14">
        <f t="shared" si="3"/>
        <v>3690.16</v>
      </c>
    </row>
    <row r="212" spans="1:10" ht="12.75" customHeight="1">
      <c r="A212" s="1" t="s">
        <v>224</v>
      </c>
      <c r="B212" s="1" t="s">
        <v>1109</v>
      </c>
      <c r="C212" s="1" t="s">
        <v>866</v>
      </c>
      <c r="D212" s="11">
        <v>44942</v>
      </c>
      <c r="E212" s="1" t="s">
        <v>851</v>
      </c>
      <c r="F212" s="12">
        <v>2720.45</v>
      </c>
      <c r="G212" s="1" t="s">
        <v>1789</v>
      </c>
      <c r="H212" s="12">
        <v>2603.58</v>
      </c>
      <c r="I212" s="1">
        <f>VLOOKUP(A212,'DESCONTOS FOLHA'!A211:D1035,4,0)</f>
        <v>1243.3499999999999</v>
      </c>
      <c r="J212" s="14">
        <f t="shared" si="3"/>
        <v>3846.93</v>
      </c>
    </row>
    <row r="213" spans="1:10" ht="12.75" customHeight="1">
      <c r="A213" s="1" t="s">
        <v>225</v>
      </c>
      <c r="B213" s="1" t="s">
        <v>1110</v>
      </c>
      <c r="C213" s="1" t="s">
        <v>866</v>
      </c>
      <c r="D213" s="11">
        <v>44622</v>
      </c>
      <c r="E213" s="1" t="s">
        <v>880</v>
      </c>
      <c r="F213" s="12">
        <v>2720.45</v>
      </c>
      <c r="G213" s="1" t="s">
        <v>1789</v>
      </c>
      <c r="H213" s="12">
        <v>2542.88</v>
      </c>
      <c r="I213" s="1">
        <f>VLOOKUP(A213,'DESCONTOS FOLHA'!A212:D1036,4,0)</f>
        <v>5120.32</v>
      </c>
      <c r="J213" s="14">
        <f t="shared" si="3"/>
        <v>7663.2</v>
      </c>
    </row>
    <row r="214" spans="1:10" ht="12.75" customHeight="1">
      <c r="A214" s="1" t="s">
        <v>226</v>
      </c>
      <c r="B214" s="1" t="s">
        <v>1111</v>
      </c>
      <c r="C214" s="1" t="s">
        <v>872</v>
      </c>
      <c r="D214" s="11">
        <v>44593</v>
      </c>
      <c r="E214" s="1" t="s">
        <v>851</v>
      </c>
      <c r="F214" s="12">
        <v>1834.38</v>
      </c>
      <c r="G214" s="1" t="s">
        <v>1789</v>
      </c>
      <c r="H214" s="12">
        <v>1016.4</v>
      </c>
      <c r="I214" s="1">
        <f>VLOOKUP(A214,'DESCONTOS FOLHA'!A213:D1037,4,0)</f>
        <v>181</v>
      </c>
      <c r="J214" s="14">
        <f t="shared" si="3"/>
        <v>1197.4000000000001</v>
      </c>
    </row>
    <row r="215" spans="1:10" ht="12.75" customHeight="1">
      <c r="A215" s="1" t="s">
        <v>227</v>
      </c>
      <c r="B215" s="1" t="s">
        <v>1112</v>
      </c>
      <c r="C215" s="1" t="s">
        <v>854</v>
      </c>
      <c r="D215" s="11">
        <v>45488</v>
      </c>
      <c r="E215" s="1" t="s">
        <v>851</v>
      </c>
      <c r="F215" s="12">
        <v>3533.05</v>
      </c>
      <c r="G215" s="1" t="s">
        <v>1789</v>
      </c>
      <c r="H215" s="12">
        <v>1105.1099999999999</v>
      </c>
      <c r="I215" s="1">
        <f>VLOOKUP(A215,'DESCONTOS FOLHA'!A214:D1038,4,0)</f>
        <v>617.03</v>
      </c>
      <c r="J215" s="14">
        <f t="shared" si="3"/>
        <v>1722.1399999999999</v>
      </c>
    </row>
    <row r="216" spans="1:10" ht="12.75" customHeight="1">
      <c r="A216" s="1" t="s">
        <v>228</v>
      </c>
      <c r="B216" s="1" t="s">
        <v>1113</v>
      </c>
      <c r="C216" s="1" t="s">
        <v>866</v>
      </c>
      <c r="D216" s="11">
        <v>44593</v>
      </c>
      <c r="E216" s="1" t="s">
        <v>880</v>
      </c>
      <c r="F216" s="12">
        <v>2720.45</v>
      </c>
      <c r="G216" s="1" t="s">
        <v>1789</v>
      </c>
      <c r="H216" s="12">
        <v>2542.88</v>
      </c>
      <c r="I216" s="1">
        <f>VLOOKUP(A216,'DESCONTOS FOLHA'!A215:D1039,4,0)</f>
        <v>1683.6</v>
      </c>
      <c r="J216" s="14">
        <f t="shared" si="3"/>
        <v>4226.4799999999996</v>
      </c>
    </row>
    <row r="217" spans="1:10" ht="12.75" customHeight="1">
      <c r="A217" s="1" t="s">
        <v>229</v>
      </c>
      <c r="B217" s="1" t="s">
        <v>1114</v>
      </c>
      <c r="C217" s="1" t="s">
        <v>866</v>
      </c>
      <c r="D217" s="11">
        <v>44531</v>
      </c>
      <c r="E217" s="1" t="s">
        <v>851</v>
      </c>
      <c r="F217" s="12">
        <v>2720.45</v>
      </c>
      <c r="G217" s="1" t="s">
        <v>1789</v>
      </c>
      <c r="H217" s="12">
        <v>2760.71</v>
      </c>
      <c r="I217" s="1">
        <f>VLOOKUP(A217,'DESCONTOS FOLHA'!A216:D1040,4,0)</f>
        <v>1453.57</v>
      </c>
      <c r="J217" s="14">
        <f t="shared" si="3"/>
        <v>4214.28</v>
      </c>
    </row>
    <row r="218" spans="1:10" ht="12.75" customHeight="1">
      <c r="A218" s="1" t="s">
        <v>230</v>
      </c>
      <c r="B218" s="1" t="s">
        <v>1115</v>
      </c>
      <c r="C218" s="1" t="s">
        <v>1116</v>
      </c>
      <c r="D218" s="11">
        <v>44662</v>
      </c>
      <c r="E218" s="1" t="s">
        <v>880</v>
      </c>
      <c r="F218" s="12">
        <v>9457.73</v>
      </c>
      <c r="G218" s="1" t="s">
        <v>1789</v>
      </c>
      <c r="H218" s="12">
        <v>6924.06</v>
      </c>
      <c r="I218" s="1">
        <f>VLOOKUP(A218,'DESCONTOS FOLHA'!A217:D1041,4,0)</f>
        <v>3200.55</v>
      </c>
      <c r="J218" s="14">
        <f t="shared" si="3"/>
        <v>10124.61</v>
      </c>
    </row>
    <row r="219" spans="1:10" ht="12.75" customHeight="1">
      <c r="A219" s="1" t="s">
        <v>231</v>
      </c>
      <c r="B219" s="1" t="s">
        <v>1117</v>
      </c>
      <c r="C219" s="1" t="s">
        <v>866</v>
      </c>
      <c r="D219" s="11">
        <v>44531</v>
      </c>
      <c r="E219" s="1" t="s">
        <v>851</v>
      </c>
      <c r="F219" s="12">
        <v>2720.45</v>
      </c>
      <c r="G219" s="1" t="s">
        <v>1789</v>
      </c>
      <c r="H219" s="12">
        <v>2666.03</v>
      </c>
      <c r="I219" s="1">
        <f>VLOOKUP(A219,'DESCONTOS FOLHA'!A218:D1042,4,0)</f>
        <v>1430.49</v>
      </c>
      <c r="J219" s="14">
        <f t="shared" si="3"/>
        <v>4096.5200000000004</v>
      </c>
    </row>
    <row r="220" spans="1:10" ht="12.75" customHeight="1">
      <c r="A220" s="1" t="s">
        <v>232</v>
      </c>
      <c r="B220" s="1" t="s">
        <v>1118</v>
      </c>
      <c r="C220" s="1" t="s">
        <v>1119</v>
      </c>
      <c r="D220" s="11">
        <v>45323</v>
      </c>
      <c r="E220" s="1" t="s">
        <v>851</v>
      </c>
      <c r="F220" s="12">
        <v>5958.4</v>
      </c>
      <c r="G220" s="1" t="s">
        <v>1789</v>
      </c>
      <c r="H220" s="12">
        <v>4063.38</v>
      </c>
      <c r="I220" s="1">
        <f>VLOOKUP(A220,'DESCONTOS FOLHA'!A219:D1043,4,0)</f>
        <v>1546.63</v>
      </c>
      <c r="J220" s="14">
        <f t="shared" si="3"/>
        <v>5610.01</v>
      </c>
    </row>
    <row r="221" spans="1:10" ht="12.75" customHeight="1">
      <c r="A221" s="1" t="s">
        <v>233</v>
      </c>
      <c r="B221" s="1" t="s">
        <v>1120</v>
      </c>
      <c r="C221" s="1" t="s">
        <v>909</v>
      </c>
      <c r="D221" s="11">
        <v>44725</v>
      </c>
      <c r="E221" s="1" t="s">
        <v>851</v>
      </c>
      <c r="F221" s="12">
        <v>4134.16</v>
      </c>
      <c r="G221" s="1" t="s">
        <v>1789</v>
      </c>
      <c r="H221" s="12">
        <v>2747.94</v>
      </c>
      <c r="I221" s="1">
        <f>VLOOKUP(A221,'DESCONTOS FOLHA'!A220:D1044,4,0)</f>
        <v>884.34</v>
      </c>
      <c r="J221" s="14">
        <f t="shared" si="3"/>
        <v>3632.28</v>
      </c>
    </row>
    <row r="222" spans="1:10" ht="12.75" customHeight="1">
      <c r="A222" s="1" t="s">
        <v>234</v>
      </c>
      <c r="B222" s="1" t="s">
        <v>1121</v>
      </c>
      <c r="C222" s="1" t="s">
        <v>1122</v>
      </c>
      <c r="D222" s="11">
        <v>44582</v>
      </c>
      <c r="E222" s="1" t="s">
        <v>851</v>
      </c>
      <c r="F222" s="12">
        <v>5356.03</v>
      </c>
      <c r="G222" s="1" t="s">
        <v>1789</v>
      </c>
      <c r="H222" s="12">
        <v>4075.24</v>
      </c>
      <c r="I222" s="1">
        <f>VLOOKUP(A222,'DESCONTOS FOLHA'!A221:D1045,4,0)</f>
        <v>1636.03</v>
      </c>
      <c r="J222" s="14">
        <f t="shared" si="3"/>
        <v>5711.2699999999995</v>
      </c>
    </row>
    <row r="223" spans="1:10" ht="12.75" customHeight="1">
      <c r="A223" s="1" t="s">
        <v>235</v>
      </c>
      <c r="B223" s="1" t="s">
        <v>1123</v>
      </c>
      <c r="C223" s="1" t="s">
        <v>863</v>
      </c>
      <c r="D223" s="11">
        <v>45574</v>
      </c>
      <c r="E223" s="1" t="s">
        <v>851</v>
      </c>
      <c r="F223" s="12">
        <v>2720.45</v>
      </c>
      <c r="G223" s="1" t="s">
        <v>1789</v>
      </c>
      <c r="H223" s="12">
        <v>1274.47</v>
      </c>
      <c r="I223" s="1">
        <f>VLOOKUP(A223,'DESCONTOS FOLHA'!A222:D1046,4,0)</f>
        <v>1182.6500000000001</v>
      </c>
      <c r="J223" s="14">
        <f t="shared" si="3"/>
        <v>2457.12</v>
      </c>
    </row>
    <row r="224" spans="1:10" ht="12.75" customHeight="1">
      <c r="A224" s="1" t="s">
        <v>236</v>
      </c>
      <c r="B224" s="1" t="s">
        <v>1124</v>
      </c>
      <c r="C224" s="1" t="s">
        <v>866</v>
      </c>
      <c r="D224" s="11">
        <v>44730</v>
      </c>
      <c r="E224" s="1" t="s">
        <v>851</v>
      </c>
      <c r="F224" s="12">
        <v>2720.45</v>
      </c>
      <c r="G224" s="1" t="s">
        <v>1789</v>
      </c>
      <c r="H224" s="12">
        <v>3701.19</v>
      </c>
      <c r="I224" s="1">
        <f>VLOOKUP(A224,'DESCONTOS FOLHA'!A223:D1047,4,0)</f>
        <v>1504.46</v>
      </c>
      <c r="J224" s="14">
        <f t="shared" si="3"/>
        <v>5205.6499999999996</v>
      </c>
    </row>
    <row r="225" spans="1:10" ht="12.75" customHeight="1">
      <c r="A225" s="1" t="s">
        <v>237</v>
      </c>
      <c r="B225" s="1" t="s">
        <v>1125</v>
      </c>
      <c r="C225" s="1" t="s">
        <v>863</v>
      </c>
      <c r="D225" s="11">
        <v>45558</v>
      </c>
      <c r="E225" s="1" t="s">
        <v>851</v>
      </c>
      <c r="F225" s="12">
        <v>2720.45</v>
      </c>
      <c r="G225" s="1" t="s">
        <v>1789</v>
      </c>
      <c r="H225" s="12">
        <v>1274.47</v>
      </c>
      <c r="I225" s="1">
        <f>VLOOKUP(A225,'DESCONTOS FOLHA'!A224:D1048,4,0)</f>
        <v>1147.28</v>
      </c>
      <c r="J225" s="14">
        <f t="shared" si="3"/>
        <v>2421.75</v>
      </c>
    </row>
    <row r="226" spans="1:10" ht="12.75" customHeight="1">
      <c r="A226" s="1" t="s">
        <v>238</v>
      </c>
      <c r="B226" s="1" t="s">
        <v>1126</v>
      </c>
      <c r="C226" s="1" t="s">
        <v>866</v>
      </c>
      <c r="D226" s="11">
        <v>44594</v>
      </c>
      <c r="E226" s="1" t="s">
        <v>851</v>
      </c>
      <c r="F226" s="12">
        <v>2720.45</v>
      </c>
      <c r="G226" s="1" t="s">
        <v>1789</v>
      </c>
      <c r="H226" s="12">
        <v>2542.88</v>
      </c>
      <c r="I226" s="1">
        <f>VLOOKUP(A226,'DESCONTOS FOLHA'!A225:D1049,4,0)</f>
        <v>1182.6500000000001</v>
      </c>
      <c r="J226" s="14">
        <f t="shared" si="3"/>
        <v>3725.53</v>
      </c>
    </row>
    <row r="227" spans="1:10" ht="12.75" customHeight="1">
      <c r="A227" s="1" t="s">
        <v>239</v>
      </c>
      <c r="B227" s="1" t="s">
        <v>1127</v>
      </c>
      <c r="C227" s="1" t="s">
        <v>863</v>
      </c>
      <c r="D227" s="11">
        <v>45581</v>
      </c>
      <c r="E227" s="1" t="s">
        <v>851</v>
      </c>
      <c r="F227" s="12">
        <v>2720.45</v>
      </c>
      <c r="G227" s="1" t="s">
        <v>1789</v>
      </c>
      <c r="H227" s="12">
        <v>1274.47</v>
      </c>
      <c r="I227" s="1">
        <f>VLOOKUP(A227,'DESCONTOS FOLHA'!A226:D1050,4,0)</f>
        <v>1249.79</v>
      </c>
      <c r="J227" s="14">
        <f t="shared" si="3"/>
        <v>2524.2600000000002</v>
      </c>
    </row>
    <row r="228" spans="1:10" ht="12.75" customHeight="1">
      <c r="A228" s="1" t="s">
        <v>240</v>
      </c>
      <c r="B228" s="1" t="s">
        <v>1128</v>
      </c>
      <c r="C228" s="1" t="s">
        <v>866</v>
      </c>
      <c r="D228" s="11">
        <v>44531</v>
      </c>
      <c r="E228" s="1" t="s">
        <v>851</v>
      </c>
      <c r="F228" s="12">
        <v>2720.45</v>
      </c>
      <c r="G228" s="1" t="s">
        <v>1789</v>
      </c>
      <c r="H228" s="12">
        <v>2919.35</v>
      </c>
      <c r="I228" s="1">
        <f>VLOOKUP(A228,'DESCONTOS FOLHA'!A227:D1051,4,0)</f>
        <v>1308.4000000000001</v>
      </c>
      <c r="J228" s="14">
        <f t="shared" si="3"/>
        <v>4227.75</v>
      </c>
    </row>
    <row r="229" spans="1:10" ht="12.75" customHeight="1">
      <c r="A229" s="1" t="s">
        <v>241</v>
      </c>
      <c r="B229" s="1" t="s">
        <v>1129</v>
      </c>
      <c r="C229" s="1" t="s">
        <v>866</v>
      </c>
      <c r="D229" s="11">
        <v>44532</v>
      </c>
      <c r="E229" s="1" t="s">
        <v>851</v>
      </c>
      <c r="F229" s="12">
        <v>2720.45</v>
      </c>
      <c r="G229" s="1" t="s">
        <v>1789</v>
      </c>
      <c r="H229" s="12">
        <v>2558.79</v>
      </c>
      <c r="I229" s="1">
        <f>VLOOKUP(A229,'DESCONTOS FOLHA'!A228:D1052,4,0)</f>
        <v>1198.56</v>
      </c>
      <c r="J229" s="14">
        <f t="shared" si="3"/>
        <v>3757.35</v>
      </c>
    </row>
    <row r="230" spans="1:10" ht="12.75" customHeight="1">
      <c r="A230" s="1" t="s">
        <v>242</v>
      </c>
      <c r="B230" s="1" t="s">
        <v>1130</v>
      </c>
      <c r="C230" s="1" t="s">
        <v>863</v>
      </c>
      <c r="D230" s="11">
        <v>45327</v>
      </c>
      <c r="E230" s="1" t="s">
        <v>851</v>
      </c>
      <c r="F230" s="12">
        <v>2720.45</v>
      </c>
      <c r="G230" s="1" t="s">
        <v>1789</v>
      </c>
      <c r="H230" s="12">
        <v>2377.7800000000002</v>
      </c>
      <c r="I230" s="1">
        <f>VLOOKUP(A230,'DESCONTOS FOLHA'!A229:D1053,4,0)</f>
        <v>1182.6500000000001</v>
      </c>
      <c r="J230" s="14">
        <f t="shared" si="3"/>
        <v>3560.4300000000003</v>
      </c>
    </row>
    <row r="231" spans="1:10" ht="12.75" customHeight="1">
      <c r="A231" s="1" t="s">
        <v>243</v>
      </c>
      <c r="B231" s="1" t="s">
        <v>1131</v>
      </c>
      <c r="C231" s="1" t="s">
        <v>993</v>
      </c>
      <c r="D231" s="11">
        <v>45243</v>
      </c>
      <c r="E231" s="1" t="s">
        <v>851</v>
      </c>
      <c r="F231" s="12">
        <v>1895</v>
      </c>
      <c r="G231" s="1" t="s">
        <v>1789</v>
      </c>
      <c r="H231" s="12">
        <v>1049.83</v>
      </c>
      <c r="I231" s="1">
        <f>VLOOKUP(A231,'DESCONTOS FOLHA'!A230:D1054,4,0)</f>
        <v>186.82</v>
      </c>
      <c r="J231" s="14">
        <f t="shared" si="3"/>
        <v>1236.6499999999999</v>
      </c>
    </row>
    <row r="232" spans="1:10" ht="12.75" customHeight="1">
      <c r="A232" s="1" t="s">
        <v>244</v>
      </c>
      <c r="B232" s="1" t="s">
        <v>1132</v>
      </c>
      <c r="C232" s="1" t="s">
        <v>1133</v>
      </c>
      <c r="D232" s="11">
        <v>44746</v>
      </c>
      <c r="E232" s="1" t="s">
        <v>851</v>
      </c>
      <c r="F232" s="12">
        <v>4122.2299999999996</v>
      </c>
      <c r="G232" s="1" t="s">
        <v>1789</v>
      </c>
      <c r="H232" s="12">
        <v>2616.98</v>
      </c>
      <c r="I232" s="1">
        <f>VLOOKUP(A232,'DESCONTOS FOLHA'!A231:D1055,4,0)</f>
        <v>739.66</v>
      </c>
      <c r="J232" s="14">
        <f t="shared" si="3"/>
        <v>3356.64</v>
      </c>
    </row>
    <row r="233" spans="1:10" ht="12.75" customHeight="1">
      <c r="A233" s="1" t="s">
        <v>245</v>
      </c>
      <c r="B233" s="1" t="s">
        <v>1134</v>
      </c>
      <c r="C233" s="1" t="s">
        <v>861</v>
      </c>
      <c r="D233" s="11">
        <v>44531</v>
      </c>
      <c r="E233" s="1" t="s">
        <v>851</v>
      </c>
      <c r="F233" s="12">
        <v>3533.05</v>
      </c>
      <c r="G233" s="1" t="s">
        <v>1789</v>
      </c>
      <c r="H233" s="12">
        <v>3026.17</v>
      </c>
      <c r="I233" s="1">
        <f>VLOOKUP(A233,'DESCONTOS FOLHA'!A232:D1056,4,0)</f>
        <v>1015.42</v>
      </c>
      <c r="J233" s="14">
        <f t="shared" si="3"/>
        <v>4041.59</v>
      </c>
    </row>
    <row r="234" spans="1:10" ht="12.75" customHeight="1">
      <c r="A234" s="1" t="s">
        <v>246</v>
      </c>
      <c r="B234" s="1" t="s">
        <v>1135</v>
      </c>
      <c r="C234" s="1" t="s">
        <v>866</v>
      </c>
      <c r="D234" s="11">
        <v>44977</v>
      </c>
      <c r="E234" s="1" t="s">
        <v>851</v>
      </c>
      <c r="F234" s="12">
        <v>2720.45</v>
      </c>
      <c r="G234" s="1" t="s">
        <v>1789</v>
      </c>
      <c r="H234" s="12">
        <v>2897.5</v>
      </c>
      <c r="I234" s="1">
        <f>VLOOKUP(A234,'DESCONTOS FOLHA'!A233:D1057,4,0)</f>
        <v>1335.09</v>
      </c>
      <c r="J234" s="14">
        <f t="shared" si="3"/>
        <v>4232.59</v>
      </c>
    </row>
    <row r="235" spans="1:10" ht="12.75" customHeight="1">
      <c r="A235" s="1" t="s">
        <v>247</v>
      </c>
      <c r="B235" s="1" t="s">
        <v>1136</v>
      </c>
      <c r="C235" s="1" t="s">
        <v>1076</v>
      </c>
      <c r="D235" s="11">
        <v>44583</v>
      </c>
      <c r="E235" s="1" t="s">
        <v>1137</v>
      </c>
      <c r="F235" s="12">
        <v>1809.49</v>
      </c>
      <c r="G235" s="1" t="s">
        <v>1789</v>
      </c>
      <c r="H235" s="12">
        <v>784.61</v>
      </c>
      <c r="I235" s="1">
        <f>VLOOKUP(A235,'DESCONTOS FOLHA'!A234:D1058,4,0)</f>
        <v>0</v>
      </c>
      <c r="J235" s="14">
        <f t="shared" si="3"/>
        <v>784.61</v>
      </c>
    </row>
    <row r="236" spans="1:10" ht="12.75" customHeight="1">
      <c r="A236" s="1" t="s">
        <v>248</v>
      </c>
      <c r="B236" s="1" t="s">
        <v>1138</v>
      </c>
      <c r="C236" s="1" t="s">
        <v>967</v>
      </c>
      <c r="D236" s="11">
        <v>44532</v>
      </c>
      <c r="E236" s="1" t="s">
        <v>851</v>
      </c>
      <c r="F236" s="12">
        <v>2045.51</v>
      </c>
      <c r="G236" s="1" t="s">
        <v>1789</v>
      </c>
      <c r="H236" s="12">
        <v>1144.9100000000001</v>
      </c>
      <c r="I236" s="1">
        <f>VLOOKUP(A236,'DESCONTOS FOLHA'!A235:D1059,4,0)</f>
        <v>647.20000000000005</v>
      </c>
      <c r="J236" s="14">
        <f t="shared" si="3"/>
        <v>1792.1100000000001</v>
      </c>
    </row>
    <row r="237" spans="1:10" ht="12.75" customHeight="1">
      <c r="A237" s="1" t="s">
        <v>249</v>
      </c>
      <c r="B237" s="1" t="s">
        <v>1139</v>
      </c>
      <c r="C237" s="1" t="s">
        <v>866</v>
      </c>
      <c r="D237" s="11">
        <v>44531</v>
      </c>
      <c r="E237" s="1" t="s">
        <v>979</v>
      </c>
      <c r="F237" s="12">
        <v>2720.45</v>
      </c>
      <c r="G237" s="1" t="s">
        <v>1789</v>
      </c>
      <c r="H237" s="12">
        <v>2995.17</v>
      </c>
      <c r="I237" s="1">
        <f>VLOOKUP(A237,'DESCONTOS FOLHA'!A236:D1060,4,0)</f>
        <v>1399.73</v>
      </c>
      <c r="J237" s="14">
        <f t="shared" si="3"/>
        <v>4394.8999999999996</v>
      </c>
    </row>
    <row r="238" spans="1:10" ht="12.75" customHeight="1">
      <c r="A238" s="1" t="s">
        <v>250</v>
      </c>
      <c r="B238" s="1" t="s">
        <v>1140</v>
      </c>
      <c r="C238" s="1" t="s">
        <v>861</v>
      </c>
      <c r="D238" s="11">
        <v>45306</v>
      </c>
      <c r="E238" s="1" t="s">
        <v>851</v>
      </c>
      <c r="F238" s="12">
        <v>3533.05</v>
      </c>
      <c r="G238" s="1" t="s">
        <v>1789</v>
      </c>
      <c r="H238" s="12">
        <v>2383.56</v>
      </c>
      <c r="I238" s="1">
        <f>VLOOKUP(A238,'DESCONTOS FOLHA'!A237:D1061,4,0)</f>
        <v>617.03</v>
      </c>
      <c r="J238" s="14">
        <f t="shared" si="3"/>
        <v>3000.59</v>
      </c>
    </row>
    <row r="239" spans="1:10" ht="12.75" customHeight="1">
      <c r="A239" s="1" t="s">
        <v>251</v>
      </c>
      <c r="B239" s="1" t="s">
        <v>1141</v>
      </c>
      <c r="C239" s="1" t="s">
        <v>861</v>
      </c>
      <c r="D239" s="11">
        <v>44596</v>
      </c>
      <c r="E239" s="1" t="s">
        <v>851</v>
      </c>
      <c r="F239" s="12">
        <v>3533.05</v>
      </c>
      <c r="G239" s="1" t="s">
        <v>1789</v>
      </c>
      <c r="H239" s="12">
        <v>3078.28</v>
      </c>
      <c r="I239" s="1">
        <f>VLOOKUP(A239,'DESCONTOS FOLHA'!A238:D1062,4,0)</f>
        <v>1054.27</v>
      </c>
      <c r="J239" s="14">
        <f t="shared" si="3"/>
        <v>4132.55</v>
      </c>
    </row>
    <row r="240" spans="1:10" ht="12.75" customHeight="1">
      <c r="A240" s="1" t="s">
        <v>253</v>
      </c>
      <c r="B240" s="1" t="s">
        <v>1144</v>
      </c>
      <c r="C240" s="1" t="s">
        <v>866</v>
      </c>
      <c r="D240" s="11">
        <v>44531</v>
      </c>
      <c r="E240" s="1" t="s">
        <v>851</v>
      </c>
      <c r="F240" s="12">
        <v>2720.45</v>
      </c>
      <c r="G240" s="1" t="s">
        <v>1789</v>
      </c>
      <c r="H240" s="12">
        <v>2553.61</v>
      </c>
      <c r="I240" s="1">
        <f>VLOOKUP(A240,'DESCONTOS FOLHA'!A239:D1063,4,0)</f>
        <v>1315.7</v>
      </c>
      <c r="J240" s="14">
        <f t="shared" si="3"/>
        <v>3869.3100000000004</v>
      </c>
    </row>
    <row r="241" spans="1:10" ht="12.75" customHeight="1">
      <c r="A241" s="1" t="s">
        <v>254</v>
      </c>
      <c r="B241" s="1" t="s">
        <v>1145</v>
      </c>
      <c r="C241" s="1" t="s">
        <v>1146</v>
      </c>
      <c r="D241" s="11">
        <v>44531</v>
      </c>
      <c r="E241" s="1" t="s">
        <v>851</v>
      </c>
      <c r="F241" s="12">
        <v>6110.85</v>
      </c>
      <c r="G241" s="1" t="s">
        <v>1789</v>
      </c>
      <c r="H241" s="12">
        <v>4754.45</v>
      </c>
      <c r="I241" s="1">
        <f>VLOOKUP(A241,'DESCONTOS FOLHA'!A240:D1064,4,0)</f>
        <v>1699.02</v>
      </c>
      <c r="J241" s="14">
        <f t="shared" si="3"/>
        <v>6453.4699999999993</v>
      </c>
    </row>
    <row r="242" spans="1:10" ht="12.75" customHeight="1">
      <c r="A242" s="1" t="s">
        <v>255</v>
      </c>
      <c r="B242" s="1" t="s">
        <v>1147</v>
      </c>
      <c r="C242" s="1" t="s">
        <v>861</v>
      </c>
      <c r="D242" s="11">
        <v>45061</v>
      </c>
      <c r="E242" s="1" t="s">
        <v>851</v>
      </c>
      <c r="F242" s="12">
        <v>3533.05</v>
      </c>
      <c r="G242" s="1" t="s">
        <v>1789</v>
      </c>
      <c r="H242" s="12">
        <v>2900.64</v>
      </c>
      <c r="I242" s="1">
        <f>VLOOKUP(A242,'DESCONTOS FOLHA'!A241:D1065,4,0)</f>
        <v>1189.67</v>
      </c>
      <c r="J242" s="14">
        <f t="shared" si="3"/>
        <v>4090.31</v>
      </c>
    </row>
    <row r="243" spans="1:10" ht="12.75" customHeight="1">
      <c r="A243" s="1" t="s">
        <v>256</v>
      </c>
      <c r="B243" s="1" t="s">
        <v>1148</v>
      </c>
      <c r="C243" s="1" t="s">
        <v>866</v>
      </c>
      <c r="D243" s="11">
        <v>44972</v>
      </c>
      <c r="E243" s="1" t="s">
        <v>851</v>
      </c>
      <c r="F243" s="12">
        <v>2720.45</v>
      </c>
      <c r="G243" s="1" t="s">
        <v>1789</v>
      </c>
      <c r="H243" s="12">
        <v>2584.81</v>
      </c>
      <c r="I243" s="1">
        <f>VLOOKUP(A243,'DESCONTOS FOLHA'!A242:D1066,4,0)</f>
        <v>1338.83</v>
      </c>
      <c r="J243" s="14">
        <f t="shared" si="3"/>
        <v>3923.64</v>
      </c>
    </row>
    <row r="244" spans="1:10" ht="12.75" customHeight="1">
      <c r="A244" s="1" t="s">
        <v>257</v>
      </c>
      <c r="B244" s="1" t="s">
        <v>1149</v>
      </c>
      <c r="C244" s="1" t="s">
        <v>866</v>
      </c>
      <c r="D244" s="11">
        <v>44727</v>
      </c>
      <c r="E244" s="1" t="s">
        <v>851</v>
      </c>
      <c r="F244" s="12">
        <v>2720.45</v>
      </c>
      <c r="G244" s="1" t="s">
        <v>1789</v>
      </c>
      <c r="H244" s="12">
        <v>2899.96</v>
      </c>
      <c r="I244" s="1">
        <f>VLOOKUP(A244,'DESCONTOS FOLHA'!A243:D1067,4,0)</f>
        <v>1277.51</v>
      </c>
      <c r="J244" s="14">
        <f t="shared" si="3"/>
        <v>4177.47</v>
      </c>
    </row>
    <row r="245" spans="1:10" ht="12.75" customHeight="1">
      <c r="A245" s="1" t="s">
        <v>258</v>
      </c>
      <c r="B245" s="1" t="s">
        <v>1150</v>
      </c>
      <c r="C245" s="1" t="s">
        <v>861</v>
      </c>
      <c r="D245" s="11">
        <v>44603</v>
      </c>
      <c r="E245" s="1" t="s">
        <v>880</v>
      </c>
      <c r="F245" s="12">
        <v>3533.05</v>
      </c>
      <c r="G245" s="1" t="s">
        <v>1789</v>
      </c>
      <c r="H245" s="12">
        <v>2387.86</v>
      </c>
      <c r="I245" s="1">
        <f>VLOOKUP(A245,'DESCONTOS FOLHA'!A244:D1068,4,0)</f>
        <v>5477.26</v>
      </c>
      <c r="J245" s="14">
        <f t="shared" si="3"/>
        <v>7865.1200000000008</v>
      </c>
    </row>
    <row r="246" spans="1:10" ht="12.75" customHeight="1">
      <c r="A246" s="1" t="s">
        <v>259</v>
      </c>
      <c r="B246" s="1" t="s">
        <v>1151</v>
      </c>
      <c r="C246" s="1" t="s">
        <v>866</v>
      </c>
      <c r="D246" s="11">
        <v>44609</v>
      </c>
      <c r="E246" s="1" t="s">
        <v>851</v>
      </c>
      <c r="F246" s="12">
        <v>2720.45</v>
      </c>
      <c r="G246" s="1" t="s">
        <v>1789</v>
      </c>
      <c r="H246" s="12">
        <v>2542.88</v>
      </c>
      <c r="I246" s="1">
        <f>VLOOKUP(A246,'DESCONTOS FOLHA'!A245:D1069,4,0)</f>
        <v>1279</v>
      </c>
      <c r="J246" s="14">
        <f t="shared" si="3"/>
        <v>3821.88</v>
      </c>
    </row>
    <row r="247" spans="1:10" ht="12.75" customHeight="1">
      <c r="A247" s="1" t="s">
        <v>260</v>
      </c>
      <c r="B247" s="1" t="s">
        <v>1152</v>
      </c>
      <c r="C247" s="1" t="s">
        <v>878</v>
      </c>
      <c r="D247" s="11">
        <v>45397</v>
      </c>
      <c r="E247" s="1" t="s">
        <v>851</v>
      </c>
      <c r="F247" s="12">
        <v>1834.38</v>
      </c>
      <c r="G247" s="1" t="s">
        <v>1789</v>
      </c>
      <c r="H247" s="12">
        <v>757</v>
      </c>
      <c r="I247" s="1">
        <f>VLOOKUP(A247,'DESCONTOS FOLHA'!A246:D1070,4,0)</f>
        <v>181</v>
      </c>
      <c r="J247" s="14">
        <f t="shared" si="3"/>
        <v>938</v>
      </c>
    </row>
    <row r="248" spans="1:10" ht="12.75" customHeight="1">
      <c r="A248" s="1" t="s">
        <v>261</v>
      </c>
      <c r="B248" s="1" t="s">
        <v>1153</v>
      </c>
      <c r="C248" s="1" t="s">
        <v>923</v>
      </c>
      <c r="D248" s="11">
        <v>44531</v>
      </c>
      <c r="E248" s="1" t="s">
        <v>851</v>
      </c>
      <c r="F248" s="12">
        <v>1895</v>
      </c>
      <c r="G248" s="1" t="s">
        <v>1789</v>
      </c>
      <c r="H248" s="12">
        <v>1249.7</v>
      </c>
      <c r="I248" s="1">
        <f>VLOOKUP(A248,'DESCONTOS FOLHA'!A247:D1071,4,0)</f>
        <v>244.64</v>
      </c>
      <c r="J248" s="14">
        <f t="shared" si="3"/>
        <v>1494.3400000000001</v>
      </c>
    </row>
    <row r="249" spans="1:10" ht="12.75" customHeight="1">
      <c r="A249" s="1" t="s">
        <v>262</v>
      </c>
      <c r="B249" s="1" t="s">
        <v>1154</v>
      </c>
      <c r="C249" s="1" t="s">
        <v>866</v>
      </c>
      <c r="D249" s="11">
        <v>44548</v>
      </c>
      <c r="E249" s="1" t="s">
        <v>1137</v>
      </c>
      <c r="F249" s="12">
        <v>2720.45</v>
      </c>
      <c r="G249" s="1" t="s">
        <v>1789</v>
      </c>
      <c r="H249" s="12">
        <v>0</v>
      </c>
      <c r="I249" s="1">
        <f>VLOOKUP(A249,'DESCONTOS FOLHA'!A248:D1072,4,0)</f>
        <v>0</v>
      </c>
      <c r="J249" s="14">
        <f t="shared" si="3"/>
        <v>0</v>
      </c>
    </row>
    <row r="250" spans="1:10" ht="12.75" customHeight="1">
      <c r="A250" s="1" t="s">
        <v>263</v>
      </c>
      <c r="B250" s="1" t="s">
        <v>1155</v>
      </c>
      <c r="C250" s="1" t="s">
        <v>866</v>
      </c>
      <c r="D250" s="11">
        <v>45084</v>
      </c>
      <c r="E250" s="1" t="s">
        <v>851</v>
      </c>
      <c r="F250" s="12">
        <v>2720.45</v>
      </c>
      <c r="G250" s="1" t="s">
        <v>1789</v>
      </c>
      <c r="H250" s="12">
        <v>2897.42</v>
      </c>
      <c r="I250" s="1">
        <f>VLOOKUP(A250,'DESCONTOS FOLHA'!A249:D1073,4,0)</f>
        <v>1334.04</v>
      </c>
      <c r="J250" s="14">
        <f t="shared" si="3"/>
        <v>4231.46</v>
      </c>
    </row>
    <row r="251" spans="1:10" ht="12.75" customHeight="1">
      <c r="A251" s="1" t="s">
        <v>264</v>
      </c>
      <c r="B251" s="1" t="s">
        <v>1156</v>
      </c>
      <c r="C251" s="1" t="s">
        <v>863</v>
      </c>
      <c r="D251" s="11">
        <v>45342</v>
      </c>
      <c r="E251" s="1" t="s">
        <v>851</v>
      </c>
      <c r="F251" s="12">
        <v>2720.45</v>
      </c>
      <c r="G251" s="1" t="s">
        <v>1789</v>
      </c>
      <c r="H251" s="12">
        <v>2225.86</v>
      </c>
      <c r="I251" s="1">
        <f>VLOOKUP(A251,'DESCONTOS FOLHA'!A250:D1074,4,0)</f>
        <v>1175.5</v>
      </c>
      <c r="J251" s="14">
        <f t="shared" si="3"/>
        <v>3401.36</v>
      </c>
    </row>
    <row r="252" spans="1:10" ht="12.75" customHeight="1">
      <c r="A252" s="1" t="s">
        <v>265</v>
      </c>
      <c r="B252" s="1" t="s">
        <v>1157</v>
      </c>
      <c r="C252" s="1" t="s">
        <v>878</v>
      </c>
      <c r="D252" s="11">
        <v>45397</v>
      </c>
      <c r="E252" s="1" t="s">
        <v>851</v>
      </c>
      <c r="F252" s="12">
        <v>1834.38</v>
      </c>
      <c r="G252" s="1" t="s">
        <v>1789</v>
      </c>
      <c r="H252" s="12">
        <v>887.08</v>
      </c>
      <c r="I252" s="1">
        <f>VLOOKUP(A252,'DESCONTOS FOLHA'!A251:D1075,4,0)</f>
        <v>220.19</v>
      </c>
      <c r="J252" s="14">
        <f t="shared" si="3"/>
        <v>1107.27</v>
      </c>
    </row>
    <row r="253" spans="1:10" ht="12.75" customHeight="1">
      <c r="A253" s="1" t="s">
        <v>266</v>
      </c>
      <c r="B253" s="1" t="s">
        <v>1158</v>
      </c>
      <c r="C253" s="1" t="s">
        <v>861</v>
      </c>
      <c r="D253" s="11">
        <v>44532</v>
      </c>
      <c r="E253" s="1" t="s">
        <v>893</v>
      </c>
      <c r="F253" s="12">
        <v>3533.05</v>
      </c>
      <c r="G253" s="1" t="s">
        <v>1789</v>
      </c>
      <c r="H253" s="12">
        <v>2411.71</v>
      </c>
      <c r="I253" s="1">
        <f>VLOOKUP(A253,'DESCONTOS FOLHA'!A252:D1076,4,0)</f>
        <v>617.03</v>
      </c>
      <c r="J253" s="14">
        <f t="shared" si="3"/>
        <v>3028.74</v>
      </c>
    </row>
    <row r="254" spans="1:10" ht="12.75" customHeight="1">
      <c r="A254" s="1" t="s">
        <v>267</v>
      </c>
      <c r="B254" s="1" t="s">
        <v>1159</v>
      </c>
      <c r="C254" s="1" t="s">
        <v>866</v>
      </c>
      <c r="D254" s="11">
        <v>44587</v>
      </c>
      <c r="E254" s="1" t="s">
        <v>851</v>
      </c>
      <c r="F254" s="12">
        <v>2720.45</v>
      </c>
      <c r="G254" s="1" t="s">
        <v>1789</v>
      </c>
      <c r="H254" s="12">
        <v>3080.85</v>
      </c>
      <c r="I254" s="1">
        <f>VLOOKUP(A254,'DESCONTOS FOLHA'!A253:D1077,4,0)</f>
        <v>1351.92</v>
      </c>
      <c r="J254" s="14">
        <f t="shared" si="3"/>
        <v>4432.7700000000004</v>
      </c>
    </row>
    <row r="255" spans="1:10" ht="12.75" customHeight="1">
      <c r="A255" s="1" t="s">
        <v>268</v>
      </c>
      <c r="B255" s="1" t="s">
        <v>1160</v>
      </c>
      <c r="C255" s="1" t="s">
        <v>1161</v>
      </c>
      <c r="D255" s="11">
        <v>44595</v>
      </c>
      <c r="E255" s="1" t="s">
        <v>851</v>
      </c>
      <c r="F255" s="12">
        <v>3533.05</v>
      </c>
      <c r="G255" s="1" t="s">
        <v>1789</v>
      </c>
      <c r="H255" s="12">
        <v>2632.8</v>
      </c>
      <c r="I255" s="1">
        <f>VLOOKUP(A255,'DESCONTOS FOLHA'!A254:D1078,4,0)</f>
        <v>617.03</v>
      </c>
      <c r="J255" s="14">
        <f t="shared" si="3"/>
        <v>3249.83</v>
      </c>
    </row>
    <row r="256" spans="1:10" ht="12.75" customHeight="1">
      <c r="A256" s="1" t="s">
        <v>269</v>
      </c>
      <c r="B256" s="1" t="s">
        <v>1162</v>
      </c>
      <c r="C256" s="1" t="s">
        <v>1163</v>
      </c>
      <c r="D256" s="11">
        <v>45642</v>
      </c>
      <c r="E256" s="1" t="s">
        <v>851</v>
      </c>
      <c r="F256" s="12">
        <v>1419.27</v>
      </c>
      <c r="G256" s="1" t="s">
        <v>1789</v>
      </c>
      <c r="H256" s="12">
        <v>11.27</v>
      </c>
      <c r="I256" s="1">
        <f>VLOOKUP(A256,'DESCONTOS FOLHA'!A255:D1079,4,0)</f>
        <v>92.35</v>
      </c>
      <c r="J256" s="14">
        <f t="shared" si="3"/>
        <v>103.61999999999999</v>
      </c>
    </row>
    <row r="257" spans="1:10" ht="12.75" customHeight="1">
      <c r="A257" s="1" t="s">
        <v>270</v>
      </c>
      <c r="B257" s="1" t="s">
        <v>1164</v>
      </c>
      <c r="C257" s="1" t="s">
        <v>870</v>
      </c>
      <c r="D257" s="11">
        <v>45614</v>
      </c>
      <c r="E257" s="1" t="s">
        <v>851</v>
      </c>
      <c r="F257" s="12">
        <v>4198.96</v>
      </c>
      <c r="G257" s="1" t="s">
        <v>1789</v>
      </c>
      <c r="H257" s="12">
        <v>203.72</v>
      </c>
      <c r="I257" s="1">
        <f>VLOOKUP(A257,'DESCONTOS FOLHA'!A256:D1080,4,0)</f>
        <v>856.23</v>
      </c>
      <c r="J257" s="14">
        <f t="shared" si="3"/>
        <v>1059.95</v>
      </c>
    </row>
    <row r="258" spans="1:10" ht="12.75" customHeight="1">
      <c r="A258" s="1" t="s">
        <v>271</v>
      </c>
      <c r="B258" s="1" t="s">
        <v>1165</v>
      </c>
      <c r="C258" s="1" t="s">
        <v>866</v>
      </c>
      <c r="D258" s="11">
        <v>45222</v>
      </c>
      <c r="E258" s="1" t="s">
        <v>851</v>
      </c>
      <c r="F258" s="12">
        <v>2720.45</v>
      </c>
      <c r="G258" s="1" t="s">
        <v>1789</v>
      </c>
      <c r="H258" s="12">
        <v>2542.88</v>
      </c>
      <c r="I258" s="1">
        <f>VLOOKUP(A258,'DESCONTOS FOLHA'!A257:D1081,4,0)</f>
        <v>1182.6500000000001</v>
      </c>
      <c r="J258" s="14">
        <f t="shared" si="3"/>
        <v>3725.53</v>
      </c>
    </row>
    <row r="259" spans="1:10" ht="12.75" customHeight="1">
      <c r="A259" s="1" t="s">
        <v>272</v>
      </c>
      <c r="B259" s="1" t="s">
        <v>1166</v>
      </c>
      <c r="C259" s="1" t="s">
        <v>866</v>
      </c>
      <c r="D259" s="11">
        <v>45208</v>
      </c>
      <c r="E259" s="1" t="s">
        <v>893</v>
      </c>
      <c r="F259" s="12">
        <v>2720.45</v>
      </c>
      <c r="G259" s="1" t="s">
        <v>1789</v>
      </c>
      <c r="H259" s="12">
        <v>2535.7199999999998</v>
      </c>
      <c r="I259" s="1">
        <f>VLOOKUP(A259,'DESCONTOS FOLHA'!A258:D1082,4,0)</f>
        <v>1175.5</v>
      </c>
      <c r="J259" s="14">
        <f t="shared" si="3"/>
        <v>3711.22</v>
      </c>
    </row>
    <row r="260" spans="1:10" ht="12.75" customHeight="1">
      <c r="A260" s="1" t="s">
        <v>273</v>
      </c>
      <c r="B260" s="1" t="s">
        <v>1167</v>
      </c>
      <c r="C260" s="1" t="s">
        <v>1168</v>
      </c>
      <c r="D260" s="11">
        <v>44564</v>
      </c>
      <c r="E260" s="1" t="s">
        <v>851</v>
      </c>
      <c r="F260" s="12">
        <v>3277.53</v>
      </c>
      <c r="G260" s="1" t="s">
        <v>1789</v>
      </c>
      <c r="H260" s="12">
        <v>1500.57</v>
      </c>
      <c r="I260" s="1">
        <f>VLOOKUP(A260,'DESCONTOS FOLHA'!A259:D1083,4,0)</f>
        <v>454.82</v>
      </c>
      <c r="J260" s="14">
        <f t="shared" ref="J260:J323" si="4">SUM(H260:I260)</f>
        <v>1955.3899999999999</v>
      </c>
    </row>
    <row r="261" spans="1:10" ht="12.75" customHeight="1">
      <c r="A261" s="1" t="s">
        <v>274</v>
      </c>
      <c r="B261" s="1" t="s">
        <v>1169</v>
      </c>
      <c r="C261" s="1" t="s">
        <v>916</v>
      </c>
      <c r="D261" s="11">
        <v>45635</v>
      </c>
      <c r="E261" s="1" t="s">
        <v>851</v>
      </c>
      <c r="F261" s="12">
        <v>1895</v>
      </c>
      <c r="G261" s="1" t="s">
        <v>1789</v>
      </c>
      <c r="H261" s="12">
        <v>14.44</v>
      </c>
      <c r="I261" s="1">
        <f>VLOOKUP(A261,'DESCONTOS FOLHA'!A260:D1084,4,0)</f>
        <v>152.77000000000001</v>
      </c>
      <c r="J261" s="14">
        <f t="shared" si="4"/>
        <v>167.21</v>
      </c>
    </row>
    <row r="262" spans="1:10" ht="12.75" customHeight="1">
      <c r="A262" s="1" t="s">
        <v>275</v>
      </c>
      <c r="B262" s="1" t="s">
        <v>1170</v>
      </c>
      <c r="C262" s="1" t="s">
        <v>863</v>
      </c>
      <c r="D262" s="11">
        <v>45342</v>
      </c>
      <c r="E262" s="1" t="s">
        <v>979</v>
      </c>
      <c r="F262" s="12">
        <v>2720.45</v>
      </c>
      <c r="G262" s="1" t="s">
        <v>1789</v>
      </c>
      <c r="H262" s="12">
        <v>2208.9499999999998</v>
      </c>
      <c r="I262" s="1">
        <f>VLOOKUP(A262,'DESCONTOS FOLHA'!A261:D1085,4,0)</f>
        <v>1182.6500000000001</v>
      </c>
      <c r="J262" s="14">
        <f t="shared" si="4"/>
        <v>3391.6</v>
      </c>
    </row>
    <row r="263" spans="1:10" ht="12.75" customHeight="1">
      <c r="A263" s="1" t="s">
        <v>276</v>
      </c>
      <c r="B263" s="1" t="s">
        <v>1171</v>
      </c>
      <c r="C263" s="1" t="s">
        <v>863</v>
      </c>
      <c r="D263" s="11">
        <v>45418</v>
      </c>
      <c r="E263" s="1" t="s">
        <v>851</v>
      </c>
      <c r="F263" s="12">
        <v>2720.45</v>
      </c>
      <c r="G263" s="1" t="s">
        <v>1789</v>
      </c>
      <c r="H263" s="12">
        <v>1951.4</v>
      </c>
      <c r="I263" s="1">
        <f>VLOOKUP(A263,'DESCONTOS FOLHA'!A262:D1086,4,0)</f>
        <v>1182.6500000000001</v>
      </c>
      <c r="J263" s="14">
        <f t="shared" si="4"/>
        <v>3134.05</v>
      </c>
    </row>
    <row r="264" spans="1:10" ht="12.75" customHeight="1">
      <c r="A264" s="1" t="s">
        <v>277</v>
      </c>
      <c r="B264" s="1" t="s">
        <v>1172</v>
      </c>
      <c r="C264" s="1" t="s">
        <v>854</v>
      </c>
      <c r="D264" s="11">
        <v>45453</v>
      </c>
      <c r="E264" s="1" t="s">
        <v>932</v>
      </c>
      <c r="F264" s="12">
        <v>3533.05</v>
      </c>
      <c r="G264" s="1" t="s">
        <v>1789</v>
      </c>
      <c r="H264" s="12">
        <v>1283.58</v>
      </c>
      <c r="I264" s="1">
        <f>VLOOKUP(A264,'DESCONTOS FOLHA'!A263:D1087,4,0)</f>
        <v>501.1</v>
      </c>
      <c r="J264" s="14">
        <f t="shared" si="4"/>
        <v>1784.6799999999998</v>
      </c>
    </row>
    <row r="265" spans="1:10" ht="12.75" customHeight="1">
      <c r="A265" s="1" t="s">
        <v>278</v>
      </c>
      <c r="B265" s="1" t="s">
        <v>1173</v>
      </c>
      <c r="C265" s="1" t="s">
        <v>863</v>
      </c>
      <c r="D265" s="11">
        <v>45355</v>
      </c>
      <c r="E265" s="1" t="s">
        <v>851</v>
      </c>
      <c r="F265" s="12">
        <v>2720.45</v>
      </c>
      <c r="G265" s="1" t="s">
        <v>1789</v>
      </c>
      <c r="H265" s="12">
        <v>2225.86</v>
      </c>
      <c r="I265" s="1">
        <f>VLOOKUP(A265,'DESCONTOS FOLHA'!A264:D1088,4,0)</f>
        <v>1268.74</v>
      </c>
      <c r="J265" s="14">
        <f t="shared" si="4"/>
        <v>3494.6000000000004</v>
      </c>
    </row>
    <row r="266" spans="1:10" ht="12.75" customHeight="1">
      <c r="A266" s="1" t="s">
        <v>279</v>
      </c>
      <c r="B266" s="1" t="s">
        <v>1174</v>
      </c>
      <c r="C266" s="1" t="s">
        <v>870</v>
      </c>
      <c r="D266" s="11">
        <v>45628</v>
      </c>
      <c r="E266" s="1" t="s">
        <v>851</v>
      </c>
      <c r="F266" s="12">
        <v>4198.96</v>
      </c>
      <c r="G266" s="1" t="s">
        <v>1789</v>
      </c>
      <c r="H266" s="12">
        <v>28</v>
      </c>
      <c r="I266" s="1">
        <f>VLOOKUP(A266,'DESCONTOS FOLHA'!A265:D1089,4,0)</f>
        <v>795.32</v>
      </c>
      <c r="J266" s="14">
        <f t="shared" si="4"/>
        <v>823.32</v>
      </c>
    </row>
    <row r="267" spans="1:10" ht="12.75" customHeight="1">
      <c r="A267" s="1" t="s">
        <v>280</v>
      </c>
      <c r="B267" s="1" t="s">
        <v>1175</v>
      </c>
      <c r="C267" s="1" t="s">
        <v>923</v>
      </c>
      <c r="D267" s="11">
        <v>44991</v>
      </c>
      <c r="E267" s="1" t="s">
        <v>851</v>
      </c>
      <c r="F267" s="12">
        <v>1895</v>
      </c>
      <c r="G267" s="1" t="s">
        <v>1789</v>
      </c>
      <c r="H267" s="12">
        <v>1090.1500000000001</v>
      </c>
      <c r="I267" s="1">
        <f>VLOOKUP(A267,'DESCONTOS FOLHA'!A266:D1090,4,0)</f>
        <v>187.67</v>
      </c>
      <c r="J267" s="14">
        <f t="shared" si="4"/>
        <v>1277.8200000000002</v>
      </c>
    </row>
    <row r="268" spans="1:10" ht="12.75" customHeight="1">
      <c r="A268" s="1" t="s">
        <v>281</v>
      </c>
      <c r="B268" s="1" t="s">
        <v>1176</v>
      </c>
      <c r="C268" s="1" t="s">
        <v>866</v>
      </c>
      <c r="D268" s="11">
        <v>44963</v>
      </c>
      <c r="E268" s="1" t="s">
        <v>851</v>
      </c>
      <c r="F268" s="12">
        <v>2720.45</v>
      </c>
      <c r="G268" s="1" t="s">
        <v>1789</v>
      </c>
      <c r="H268" s="12">
        <v>2930.31</v>
      </c>
      <c r="I268" s="1">
        <f>VLOOKUP(A268,'DESCONTOS FOLHA'!A267:D1091,4,0)</f>
        <v>1338.17</v>
      </c>
      <c r="J268" s="14">
        <f t="shared" si="4"/>
        <v>4268.4799999999996</v>
      </c>
    </row>
    <row r="269" spans="1:10" ht="12.75" customHeight="1">
      <c r="A269" s="1" t="s">
        <v>282</v>
      </c>
      <c r="B269" s="1" t="s">
        <v>1177</v>
      </c>
      <c r="C269" s="1" t="s">
        <v>878</v>
      </c>
      <c r="D269" s="11">
        <v>45355</v>
      </c>
      <c r="E269" s="1" t="s">
        <v>851</v>
      </c>
      <c r="F269" s="12">
        <v>1683.15</v>
      </c>
      <c r="G269" s="1" t="s">
        <v>1789</v>
      </c>
      <c r="H269" s="12">
        <v>773.98</v>
      </c>
      <c r="I269" s="1">
        <f>VLOOKUP(A269,'DESCONTOS FOLHA'!A268:D1092,4,0)</f>
        <v>166.48</v>
      </c>
      <c r="J269" s="14">
        <f t="shared" si="4"/>
        <v>940.46</v>
      </c>
    </row>
    <row r="270" spans="1:10" ht="12.75" customHeight="1">
      <c r="A270" s="1" t="s">
        <v>283</v>
      </c>
      <c r="B270" s="1" t="s">
        <v>1178</v>
      </c>
      <c r="C270" s="1" t="s">
        <v>850</v>
      </c>
      <c r="D270" s="11">
        <v>44991</v>
      </c>
      <c r="E270" s="1" t="s">
        <v>851</v>
      </c>
      <c r="F270" s="12">
        <v>4517.12</v>
      </c>
      <c r="G270" s="1" t="s">
        <v>1789</v>
      </c>
      <c r="H270" s="12">
        <v>3313.08</v>
      </c>
      <c r="I270" s="1">
        <f>VLOOKUP(A270,'DESCONTOS FOLHA'!A269:D1093,4,0)</f>
        <v>1389.87</v>
      </c>
      <c r="J270" s="14">
        <f t="shared" si="4"/>
        <v>4702.95</v>
      </c>
    </row>
    <row r="271" spans="1:10" ht="12.75" customHeight="1">
      <c r="A271" s="1" t="s">
        <v>284</v>
      </c>
      <c r="B271" s="1" t="s">
        <v>1179</v>
      </c>
      <c r="C271" s="1" t="s">
        <v>861</v>
      </c>
      <c r="D271" s="11">
        <v>44609</v>
      </c>
      <c r="E271" s="1" t="s">
        <v>851</v>
      </c>
      <c r="F271" s="12">
        <v>3533.05</v>
      </c>
      <c r="G271" s="1" t="s">
        <v>1789</v>
      </c>
      <c r="H271" s="12">
        <v>2921.8</v>
      </c>
      <c r="I271" s="1">
        <f>VLOOKUP(A271,'DESCONTOS FOLHA'!A270:D1094,4,0)</f>
        <v>901.94</v>
      </c>
      <c r="J271" s="14">
        <f t="shared" si="4"/>
        <v>3823.7400000000002</v>
      </c>
    </row>
    <row r="272" spans="1:10" ht="12.75" customHeight="1">
      <c r="A272" s="1" t="s">
        <v>285</v>
      </c>
      <c r="B272" s="1" t="s">
        <v>1180</v>
      </c>
      <c r="C272" s="1" t="s">
        <v>866</v>
      </c>
      <c r="D272" s="11">
        <v>44594</v>
      </c>
      <c r="E272" s="1" t="s">
        <v>851</v>
      </c>
      <c r="F272" s="12">
        <v>2720.45</v>
      </c>
      <c r="G272" s="1" t="s">
        <v>1789</v>
      </c>
      <c r="H272" s="12">
        <v>2542.88</v>
      </c>
      <c r="I272" s="1">
        <f>VLOOKUP(A272,'DESCONTOS FOLHA'!A271:D1095,4,0)</f>
        <v>1182.6500000000001</v>
      </c>
      <c r="J272" s="14">
        <f t="shared" si="4"/>
        <v>3725.53</v>
      </c>
    </row>
    <row r="273" spans="1:10" ht="12.75" customHeight="1">
      <c r="A273" s="1" t="s">
        <v>286</v>
      </c>
      <c r="B273" s="1" t="s">
        <v>1181</v>
      </c>
      <c r="C273" s="1" t="s">
        <v>866</v>
      </c>
      <c r="D273" s="11">
        <v>44582</v>
      </c>
      <c r="E273" s="1" t="s">
        <v>851</v>
      </c>
      <c r="F273" s="12">
        <v>2720.45</v>
      </c>
      <c r="G273" s="1" t="s">
        <v>1789</v>
      </c>
      <c r="H273" s="12">
        <v>2535.73</v>
      </c>
      <c r="I273" s="1">
        <f>VLOOKUP(A273,'DESCONTOS FOLHA'!A272:D1096,4,0)</f>
        <v>1175.5</v>
      </c>
      <c r="J273" s="14">
        <f t="shared" si="4"/>
        <v>3711.23</v>
      </c>
    </row>
    <row r="274" spans="1:10" ht="12.75" customHeight="1">
      <c r="A274" s="1" t="s">
        <v>287</v>
      </c>
      <c r="B274" s="1" t="s">
        <v>1182</v>
      </c>
      <c r="C274" s="1" t="s">
        <v>1183</v>
      </c>
      <c r="D274" s="11">
        <v>44624</v>
      </c>
      <c r="E274" s="1" t="s">
        <v>851</v>
      </c>
      <c r="F274" s="12">
        <v>32371.62</v>
      </c>
      <c r="G274" s="1" t="s">
        <v>1789</v>
      </c>
      <c r="H274" s="12">
        <v>25704.78</v>
      </c>
      <c r="I274" s="1">
        <f>VLOOKUP(A274,'DESCONTOS FOLHA'!A273:D1097,4,0)</f>
        <v>10962.31</v>
      </c>
      <c r="J274" s="14">
        <f t="shared" si="4"/>
        <v>36667.089999999997</v>
      </c>
    </row>
    <row r="275" spans="1:10" ht="12.75" customHeight="1">
      <c r="A275" s="1" t="s">
        <v>288</v>
      </c>
      <c r="B275" s="1" t="s">
        <v>1184</v>
      </c>
      <c r="C275" s="1" t="s">
        <v>866</v>
      </c>
      <c r="D275" s="11">
        <v>45124</v>
      </c>
      <c r="E275" s="1" t="s">
        <v>880</v>
      </c>
      <c r="F275" s="12">
        <v>2720.45</v>
      </c>
      <c r="G275" s="1" t="s">
        <v>1789</v>
      </c>
      <c r="H275" s="12">
        <v>2542.88</v>
      </c>
      <c r="I275" s="1">
        <f>VLOOKUP(A275,'DESCONTOS FOLHA'!A274:D1098,4,0)</f>
        <v>1683.6</v>
      </c>
      <c r="J275" s="14">
        <f t="shared" si="4"/>
        <v>4226.4799999999996</v>
      </c>
    </row>
    <row r="276" spans="1:10" ht="12.75" customHeight="1">
      <c r="A276" s="1" t="s">
        <v>289</v>
      </c>
      <c r="B276" s="1" t="s">
        <v>1185</v>
      </c>
      <c r="C276" s="1" t="s">
        <v>863</v>
      </c>
      <c r="D276" s="11">
        <v>45397</v>
      </c>
      <c r="E276" s="1" t="s">
        <v>851</v>
      </c>
      <c r="F276" s="12">
        <v>2720.45</v>
      </c>
      <c r="G276" s="1" t="s">
        <v>1789</v>
      </c>
      <c r="H276" s="12">
        <v>2107.69</v>
      </c>
      <c r="I276" s="1">
        <f>VLOOKUP(A276,'DESCONTOS FOLHA'!A275:D1099,4,0)</f>
        <v>1518.02</v>
      </c>
      <c r="J276" s="14">
        <f t="shared" si="4"/>
        <v>3625.71</v>
      </c>
    </row>
    <row r="277" spans="1:10" ht="12.75" customHeight="1">
      <c r="A277" s="1" t="s">
        <v>290</v>
      </c>
      <c r="B277" s="1" t="s">
        <v>1186</v>
      </c>
      <c r="C277" s="1" t="s">
        <v>861</v>
      </c>
      <c r="D277" s="11">
        <v>44977</v>
      </c>
      <c r="E277" s="1" t="s">
        <v>851</v>
      </c>
      <c r="F277" s="12">
        <v>3533.05</v>
      </c>
      <c r="G277" s="1" t="s">
        <v>1789</v>
      </c>
      <c r="H277" s="12">
        <v>2674.9</v>
      </c>
      <c r="I277" s="1">
        <f>VLOOKUP(A277,'DESCONTOS FOLHA'!A276:D1100,4,0)</f>
        <v>892.14</v>
      </c>
      <c r="J277" s="14">
        <f t="shared" si="4"/>
        <v>3567.04</v>
      </c>
    </row>
    <row r="278" spans="1:10" ht="12.75" customHeight="1">
      <c r="A278" s="1" t="s">
        <v>291</v>
      </c>
      <c r="B278" s="1" t="s">
        <v>1187</v>
      </c>
      <c r="C278" s="1" t="s">
        <v>866</v>
      </c>
      <c r="D278" s="11">
        <v>44949</v>
      </c>
      <c r="E278" s="1" t="s">
        <v>851</v>
      </c>
      <c r="F278" s="12">
        <v>2720.45</v>
      </c>
      <c r="G278" s="1" t="s">
        <v>1789</v>
      </c>
      <c r="H278" s="12">
        <v>2917.2</v>
      </c>
      <c r="I278" s="1">
        <f>VLOOKUP(A278,'DESCONTOS FOLHA'!A277:D1101,4,0)</f>
        <v>1340.98</v>
      </c>
      <c r="J278" s="14">
        <f t="shared" si="4"/>
        <v>4258.18</v>
      </c>
    </row>
    <row r="279" spans="1:10" ht="12.75" customHeight="1">
      <c r="A279" s="1" t="s">
        <v>292</v>
      </c>
      <c r="B279" s="1" t="s">
        <v>1188</v>
      </c>
      <c r="C279" s="1" t="s">
        <v>863</v>
      </c>
      <c r="D279" s="11">
        <v>45327</v>
      </c>
      <c r="E279" s="1" t="s">
        <v>851</v>
      </c>
      <c r="F279" s="12">
        <v>2720.45</v>
      </c>
      <c r="G279" s="1" t="s">
        <v>1789</v>
      </c>
      <c r="H279" s="12">
        <v>976.98</v>
      </c>
      <c r="I279" s="1">
        <f>VLOOKUP(A279,'DESCONTOS FOLHA'!A278:D1102,4,0)</f>
        <v>1175.5</v>
      </c>
      <c r="J279" s="14">
        <f t="shared" si="4"/>
        <v>2152.48</v>
      </c>
    </row>
    <row r="280" spans="1:10" ht="12.75" customHeight="1">
      <c r="A280" s="1" t="s">
        <v>293</v>
      </c>
      <c r="B280" s="1" t="s">
        <v>1189</v>
      </c>
      <c r="C280" s="1" t="s">
        <v>866</v>
      </c>
      <c r="D280" s="11">
        <v>44581</v>
      </c>
      <c r="E280" s="1" t="s">
        <v>851</v>
      </c>
      <c r="F280" s="12">
        <v>2720.45</v>
      </c>
      <c r="G280" s="1" t="s">
        <v>1789</v>
      </c>
      <c r="H280" s="12">
        <v>2542.88</v>
      </c>
      <c r="I280" s="1">
        <f>VLOOKUP(A280,'DESCONTOS FOLHA'!A279:D1103,4,0)</f>
        <v>1190.24</v>
      </c>
      <c r="J280" s="14">
        <f t="shared" si="4"/>
        <v>3733.12</v>
      </c>
    </row>
    <row r="281" spans="1:10" ht="12.75" customHeight="1">
      <c r="A281" s="1" t="s">
        <v>294</v>
      </c>
      <c r="B281" s="1" t="s">
        <v>1190</v>
      </c>
      <c r="C281" s="1" t="s">
        <v>866</v>
      </c>
      <c r="D281" s="11">
        <v>44532</v>
      </c>
      <c r="E281" s="1" t="s">
        <v>851</v>
      </c>
      <c r="F281" s="12">
        <v>2720.45</v>
      </c>
      <c r="G281" s="1" t="s">
        <v>1789</v>
      </c>
      <c r="H281" s="12">
        <v>2816.13</v>
      </c>
      <c r="I281" s="1">
        <f>VLOOKUP(A281,'DESCONTOS FOLHA'!A280:D1104,4,0)</f>
        <v>1364.84</v>
      </c>
      <c r="J281" s="14">
        <f t="shared" si="4"/>
        <v>4180.97</v>
      </c>
    </row>
    <row r="282" spans="1:10" ht="12.75" customHeight="1">
      <c r="A282" s="1" t="s">
        <v>295</v>
      </c>
      <c r="B282" s="1" t="s">
        <v>1191</v>
      </c>
      <c r="C282" s="1" t="s">
        <v>1045</v>
      </c>
      <c r="D282" s="11">
        <v>45271</v>
      </c>
      <c r="E282" s="1" t="s">
        <v>851</v>
      </c>
      <c r="F282" s="12">
        <v>4117.38</v>
      </c>
      <c r="G282" s="1" t="s">
        <v>1789</v>
      </c>
      <c r="H282" s="12">
        <v>2861.39</v>
      </c>
      <c r="I282" s="1">
        <f>VLOOKUP(A282,'DESCONTOS FOLHA'!A281:D1105,4,0)</f>
        <v>947.46</v>
      </c>
      <c r="J282" s="14">
        <f t="shared" si="4"/>
        <v>3808.85</v>
      </c>
    </row>
    <row r="283" spans="1:10" ht="12.75" customHeight="1">
      <c r="A283" s="1" t="s">
        <v>296</v>
      </c>
      <c r="B283" s="1" t="s">
        <v>1192</v>
      </c>
      <c r="C283" s="1" t="s">
        <v>861</v>
      </c>
      <c r="D283" s="11">
        <v>44977</v>
      </c>
      <c r="E283" s="1" t="s">
        <v>851</v>
      </c>
      <c r="F283" s="12">
        <v>3533.05</v>
      </c>
      <c r="G283" s="1" t="s">
        <v>1789</v>
      </c>
      <c r="H283" s="12">
        <v>2383.56</v>
      </c>
      <c r="I283" s="1">
        <f>VLOOKUP(A283,'DESCONTOS FOLHA'!A282:D1106,4,0)</f>
        <v>617.03</v>
      </c>
      <c r="J283" s="14">
        <f t="shared" si="4"/>
        <v>3000.59</v>
      </c>
    </row>
    <row r="284" spans="1:10" ht="12.75" customHeight="1">
      <c r="A284" s="1" t="s">
        <v>297</v>
      </c>
      <c r="B284" s="1" t="s">
        <v>1193</v>
      </c>
      <c r="C284" s="1" t="s">
        <v>927</v>
      </c>
      <c r="D284" s="11">
        <v>44531</v>
      </c>
      <c r="E284" s="1" t="s">
        <v>851</v>
      </c>
      <c r="F284" s="12">
        <v>8708.5400000000009</v>
      </c>
      <c r="G284" s="1" t="s">
        <v>1789</v>
      </c>
      <c r="H284" s="12">
        <v>8323.93</v>
      </c>
      <c r="I284" s="1">
        <f>VLOOKUP(A284,'DESCONTOS FOLHA'!A283:D1107,4,0)</f>
        <v>3310.36</v>
      </c>
      <c r="J284" s="14">
        <f t="shared" si="4"/>
        <v>11634.29</v>
      </c>
    </row>
    <row r="285" spans="1:10" ht="12.75" customHeight="1">
      <c r="A285" s="1" t="s">
        <v>298</v>
      </c>
      <c r="B285" s="1" t="s">
        <v>1194</v>
      </c>
      <c r="C285" s="1" t="s">
        <v>923</v>
      </c>
      <c r="D285" s="11">
        <v>45126</v>
      </c>
      <c r="E285" s="1" t="s">
        <v>851</v>
      </c>
      <c r="F285" s="12">
        <v>1895</v>
      </c>
      <c r="G285" s="1" t="s">
        <v>1789</v>
      </c>
      <c r="H285" s="12">
        <v>1061.94</v>
      </c>
      <c r="I285" s="1">
        <f>VLOOKUP(A285,'DESCONTOS FOLHA'!A284:D1108,4,0)</f>
        <v>186.82</v>
      </c>
      <c r="J285" s="14">
        <f t="shared" si="4"/>
        <v>1248.76</v>
      </c>
    </row>
    <row r="286" spans="1:10" ht="12.75" customHeight="1">
      <c r="A286" s="1" t="s">
        <v>299</v>
      </c>
      <c r="B286" s="1" t="s">
        <v>1195</v>
      </c>
      <c r="C286" s="1" t="s">
        <v>866</v>
      </c>
      <c r="D286" s="11">
        <v>44991</v>
      </c>
      <c r="E286" s="1" t="s">
        <v>851</v>
      </c>
      <c r="F286" s="12">
        <v>2720.45</v>
      </c>
      <c r="G286" s="1" t="s">
        <v>1789</v>
      </c>
      <c r="H286" s="12">
        <v>2764.86</v>
      </c>
      <c r="I286" s="1">
        <f>VLOOKUP(A286,'DESCONTOS FOLHA'!A285:D1109,4,0)</f>
        <v>1427.53</v>
      </c>
      <c r="J286" s="14">
        <f t="shared" si="4"/>
        <v>4192.3900000000003</v>
      </c>
    </row>
    <row r="287" spans="1:10" ht="12.75" customHeight="1">
      <c r="A287" s="1" t="s">
        <v>300</v>
      </c>
      <c r="B287" s="1" t="s">
        <v>1196</v>
      </c>
      <c r="C287" s="1" t="s">
        <v>866</v>
      </c>
      <c r="D287" s="11">
        <v>44584</v>
      </c>
      <c r="E287" s="1" t="s">
        <v>851</v>
      </c>
      <c r="F287" s="12">
        <v>2720.45</v>
      </c>
      <c r="G287" s="1" t="s">
        <v>1789</v>
      </c>
      <c r="H287" s="12">
        <v>2535.73</v>
      </c>
      <c r="I287" s="1">
        <f>VLOOKUP(A287,'DESCONTOS FOLHA'!A286:D1110,4,0)</f>
        <v>1175.5</v>
      </c>
      <c r="J287" s="14">
        <f t="shared" si="4"/>
        <v>3711.23</v>
      </c>
    </row>
    <row r="288" spans="1:10" ht="12.75" customHeight="1">
      <c r="A288" s="1" t="s">
        <v>301</v>
      </c>
      <c r="B288" s="1" t="s">
        <v>1197</v>
      </c>
      <c r="C288" s="1" t="s">
        <v>866</v>
      </c>
      <c r="D288" s="11">
        <v>45139</v>
      </c>
      <c r="E288" s="1" t="s">
        <v>851</v>
      </c>
      <c r="F288" s="12">
        <v>2720.45</v>
      </c>
      <c r="G288" s="1" t="s">
        <v>1789</v>
      </c>
      <c r="H288" s="12">
        <v>2975.17</v>
      </c>
      <c r="I288" s="1">
        <f>VLOOKUP(A288,'DESCONTOS FOLHA'!A287:D1111,4,0)</f>
        <v>1323.41</v>
      </c>
      <c r="J288" s="14">
        <f t="shared" si="4"/>
        <v>4298.58</v>
      </c>
    </row>
    <row r="289" spans="1:10" ht="12.75" customHeight="1">
      <c r="A289" s="1" t="s">
        <v>302</v>
      </c>
      <c r="B289" s="1" t="s">
        <v>1198</v>
      </c>
      <c r="C289" s="1" t="s">
        <v>866</v>
      </c>
      <c r="D289" s="11">
        <v>44531</v>
      </c>
      <c r="E289" s="1" t="s">
        <v>851</v>
      </c>
      <c r="F289" s="12">
        <v>2720.45</v>
      </c>
      <c r="G289" s="1" t="s">
        <v>1789</v>
      </c>
      <c r="H289" s="12">
        <v>3031.08</v>
      </c>
      <c r="I289" s="1">
        <f>VLOOKUP(A289,'DESCONTOS FOLHA'!A288:D1112,4,0)</f>
        <v>1461.04</v>
      </c>
      <c r="J289" s="14">
        <f t="shared" si="4"/>
        <v>4492.12</v>
      </c>
    </row>
    <row r="290" spans="1:10" ht="12.75" customHeight="1">
      <c r="A290" s="1" t="s">
        <v>303</v>
      </c>
      <c r="B290" s="1" t="s">
        <v>1199</v>
      </c>
      <c r="C290" s="1" t="s">
        <v>863</v>
      </c>
      <c r="D290" s="11">
        <v>45509</v>
      </c>
      <c r="E290" s="1" t="s">
        <v>851</v>
      </c>
      <c r="F290" s="12">
        <v>2720.45</v>
      </c>
      <c r="G290" s="1" t="s">
        <v>1789</v>
      </c>
      <c r="H290" s="12">
        <v>1659.83</v>
      </c>
      <c r="I290" s="1">
        <f>VLOOKUP(A290,'DESCONTOS FOLHA'!A289:D1113,4,0)</f>
        <v>1335.38</v>
      </c>
      <c r="J290" s="14">
        <f t="shared" si="4"/>
        <v>2995.21</v>
      </c>
    </row>
    <row r="291" spans="1:10" ht="12.75" customHeight="1">
      <c r="A291" s="1" t="s">
        <v>304</v>
      </c>
      <c r="B291" s="1" t="s">
        <v>1200</v>
      </c>
      <c r="C291" s="1" t="s">
        <v>861</v>
      </c>
      <c r="D291" s="11">
        <v>45293</v>
      </c>
      <c r="E291" s="1" t="s">
        <v>851</v>
      </c>
      <c r="F291" s="12">
        <v>3533.05</v>
      </c>
      <c r="G291" s="1" t="s">
        <v>1789</v>
      </c>
      <c r="H291" s="12">
        <v>2985.54</v>
      </c>
      <c r="I291" s="1">
        <f>VLOOKUP(A291,'DESCONTOS FOLHA'!A290:D1114,4,0)</f>
        <v>896.55</v>
      </c>
      <c r="J291" s="14">
        <f t="shared" si="4"/>
        <v>3882.09</v>
      </c>
    </row>
    <row r="292" spans="1:10" ht="12.75" customHeight="1">
      <c r="A292" s="1" t="s">
        <v>305</v>
      </c>
      <c r="B292" s="1" t="s">
        <v>1201</v>
      </c>
      <c r="C292" s="1" t="s">
        <v>1163</v>
      </c>
      <c r="D292" s="11">
        <v>45642</v>
      </c>
      <c r="E292" s="1" t="s">
        <v>851</v>
      </c>
      <c r="F292" s="12">
        <v>1419.27</v>
      </c>
      <c r="G292" s="1" t="s">
        <v>1789</v>
      </c>
      <c r="H292" s="12">
        <v>11.27</v>
      </c>
      <c r="I292" s="1">
        <f>VLOOKUP(A292,'DESCONTOS FOLHA'!A291:D1115,4,0)</f>
        <v>83.8</v>
      </c>
      <c r="J292" s="14">
        <f t="shared" si="4"/>
        <v>95.07</v>
      </c>
    </row>
    <row r="293" spans="1:10" ht="12.75" customHeight="1">
      <c r="A293" s="1" t="s">
        <v>306</v>
      </c>
      <c r="B293" s="1" t="s">
        <v>1202</v>
      </c>
      <c r="C293" s="1" t="s">
        <v>1203</v>
      </c>
      <c r="D293" s="11">
        <v>45299</v>
      </c>
      <c r="E293" s="1" t="s">
        <v>851</v>
      </c>
      <c r="F293" s="12">
        <v>2258.11</v>
      </c>
      <c r="G293" s="1" t="s">
        <v>1789</v>
      </c>
      <c r="H293" s="12">
        <v>1251.01</v>
      </c>
      <c r="I293" s="1">
        <f>VLOOKUP(A293,'DESCONTOS FOLHA'!A292:D1116,4,0)</f>
        <v>222.63</v>
      </c>
      <c r="J293" s="14">
        <f t="shared" si="4"/>
        <v>1473.6399999999999</v>
      </c>
    </row>
    <row r="294" spans="1:10" ht="12.75" customHeight="1">
      <c r="A294" s="1" t="s">
        <v>307</v>
      </c>
      <c r="B294" s="1" t="s">
        <v>1204</v>
      </c>
      <c r="C294" s="1" t="s">
        <v>866</v>
      </c>
      <c r="D294" s="11">
        <v>44942</v>
      </c>
      <c r="E294" s="1" t="s">
        <v>979</v>
      </c>
      <c r="F294" s="12">
        <v>2720.45</v>
      </c>
      <c r="G294" s="1" t="s">
        <v>1789</v>
      </c>
      <c r="H294" s="12">
        <v>2603.5700000000002</v>
      </c>
      <c r="I294" s="1">
        <f>VLOOKUP(A294,'DESCONTOS FOLHA'!A293:D1117,4,0)</f>
        <v>1243.3499999999999</v>
      </c>
      <c r="J294" s="14">
        <f t="shared" si="4"/>
        <v>3846.92</v>
      </c>
    </row>
    <row r="295" spans="1:10" ht="12.75" customHeight="1">
      <c r="A295" s="1" t="s">
        <v>308</v>
      </c>
      <c r="B295" s="1" t="s">
        <v>1205</v>
      </c>
      <c r="C295" s="1" t="s">
        <v>866</v>
      </c>
      <c r="D295" s="11">
        <v>44949</v>
      </c>
      <c r="E295" s="1" t="s">
        <v>851</v>
      </c>
      <c r="F295" s="12">
        <v>2720.45</v>
      </c>
      <c r="G295" s="1" t="s">
        <v>1789</v>
      </c>
      <c r="H295" s="12">
        <v>2692.96</v>
      </c>
      <c r="I295" s="1">
        <f>VLOOKUP(A295,'DESCONTOS FOLHA'!A294:D1118,4,0)</f>
        <v>1336.45</v>
      </c>
      <c r="J295" s="14">
        <f t="shared" si="4"/>
        <v>4029.41</v>
      </c>
    </row>
    <row r="296" spans="1:10" ht="12.75" customHeight="1">
      <c r="A296" s="1" t="s">
        <v>309</v>
      </c>
      <c r="B296" s="1" t="s">
        <v>1206</v>
      </c>
      <c r="C296" s="1" t="s">
        <v>919</v>
      </c>
      <c r="D296" s="11">
        <v>45295</v>
      </c>
      <c r="E296" s="1" t="s">
        <v>851</v>
      </c>
      <c r="F296" s="12">
        <v>995.98</v>
      </c>
      <c r="G296" s="1" t="s">
        <v>1789</v>
      </c>
      <c r="H296" s="12">
        <v>599.4</v>
      </c>
      <c r="I296" s="1">
        <f>VLOOKUP(A296,'DESCONTOS FOLHA'!A295:D1119,4,0)</f>
        <v>178.62</v>
      </c>
      <c r="J296" s="14">
        <f t="shared" si="4"/>
        <v>778.02</v>
      </c>
    </row>
    <row r="297" spans="1:10" ht="12.75" customHeight="1">
      <c r="A297" s="1" t="s">
        <v>310</v>
      </c>
      <c r="B297" s="1" t="s">
        <v>1207</v>
      </c>
      <c r="C297" s="1" t="s">
        <v>1163</v>
      </c>
      <c r="D297" s="11">
        <v>45642</v>
      </c>
      <c r="E297" s="1" t="s">
        <v>851</v>
      </c>
      <c r="F297" s="12">
        <v>1419.27</v>
      </c>
      <c r="G297" s="1" t="s">
        <v>1789</v>
      </c>
      <c r="H297" s="12">
        <v>11.27</v>
      </c>
      <c r="I297" s="1">
        <f>VLOOKUP(A297,'DESCONTOS FOLHA'!A296:D1120,4,0)</f>
        <v>83.8</v>
      </c>
      <c r="J297" s="14">
        <f t="shared" si="4"/>
        <v>95.07</v>
      </c>
    </row>
    <row r="298" spans="1:10" ht="12.75" customHeight="1">
      <c r="A298" s="1" t="s">
        <v>311</v>
      </c>
      <c r="B298" s="1" t="s">
        <v>1208</v>
      </c>
      <c r="C298" s="1" t="s">
        <v>1076</v>
      </c>
      <c r="D298" s="11">
        <v>45558</v>
      </c>
      <c r="E298" s="1" t="s">
        <v>851</v>
      </c>
      <c r="F298" s="12">
        <v>1972.34</v>
      </c>
      <c r="G298" s="1" t="s">
        <v>1789</v>
      </c>
      <c r="H298" s="12">
        <v>269.91000000000003</v>
      </c>
      <c r="I298" s="1">
        <f>VLOOKUP(A298,'DESCONTOS FOLHA'!A297:D1121,4,0)</f>
        <v>243.78</v>
      </c>
      <c r="J298" s="14">
        <f t="shared" si="4"/>
        <v>513.69000000000005</v>
      </c>
    </row>
    <row r="299" spans="1:10" ht="12.75" customHeight="1">
      <c r="A299" s="1" t="s">
        <v>312</v>
      </c>
      <c r="B299" s="1" t="s">
        <v>1209</v>
      </c>
      <c r="C299" s="1" t="s">
        <v>866</v>
      </c>
      <c r="D299" s="11">
        <v>45089</v>
      </c>
      <c r="E299" s="1" t="s">
        <v>851</v>
      </c>
      <c r="F299" s="12">
        <v>2720.45</v>
      </c>
      <c r="G299" s="1" t="s">
        <v>1789</v>
      </c>
      <c r="H299" s="12">
        <v>2882.77</v>
      </c>
      <c r="I299" s="1">
        <f>VLOOKUP(A299,'DESCONTOS FOLHA'!A298:D1122,4,0)</f>
        <v>1327.35</v>
      </c>
      <c r="J299" s="14">
        <f t="shared" si="4"/>
        <v>4210.12</v>
      </c>
    </row>
    <row r="300" spans="1:10" ht="12.75" customHeight="1">
      <c r="A300" s="1" t="s">
        <v>313</v>
      </c>
      <c r="B300" s="1" t="s">
        <v>1210</v>
      </c>
      <c r="C300" s="1" t="s">
        <v>863</v>
      </c>
      <c r="D300" s="11">
        <v>45593</v>
      </c>
      <c r="E300" s="1" t="s">
        <v>851</v>
      </c>
      <c r="F300" s="12">
        <v>2720.45</v>
      </c>
      <c r="G300" s="1" t="s">
        <v>1789</v>
      </c>
      <c r="H300" s="12">
        <v>1144.74</v>
      </c>
      <c r="I300" s="1">
        <f>VLOOKUP(A300,'DESCONTOS FOLHA'!A299:D1123,4,0)</f>
        <v>1396.76</v>
      </c>
      <c r="J300" s="14">
        <f t="shared" si="4"/>
        <v>2541.5</v>
      </c>
    </row>
    <row r="301" spans="1:10" ht="12.75" customHeight="1">
      <c r="A301" s="1" t="s">
        <v>314</v>
      </c>
      <c r="B301" s="1" t="s">
        <v>1211</v>
      </c>
      <c r="C301" s="1" t="s">
        <v>1212</v>
      </c>
      <c r="D301" s="11">
        <v>44532</v>
      </c>
      <c r="E301" s="1" t="s">
        <v>851</v>
      </c>
      <c r="F301" s="12">
        <v>1683.16</v>
      </c>
      <c r="G301" s="1" t="s">
        <v>1789</v>
      </c>
      <c r="H301" s="12">
        <v>937.55</v>
      </c>
      <c r="I301" s="1">
        <f>VLOOKUP(A301,'DESCONTOS FOLHA'!A300:D1124,4,0)</f>
        <v>176.27</v>
      </c>
      <c r="J301" s="14">
        <f t="shared" si="4"/>
        <v>1113.82</v>
      </c>
    </row>
    <row r="302" spans="1:10" ht="12.75" customHeight="1">
      <c r="A302" s="1" t="s">
        <v>315</v>
      </c>
      <c r="B302" s="1" t="s">
        <v>1213</v>
      </c>
      <c r="C302" s="1" t="s">
        <v>870</v>
      </c>
      <c r="D302" s="11">
        <v>44601</v>
      </c>
      <c r="E302" s="1" t="s">
        <v>880</v>
      </c>
      <c r="F302" s="12">
        <v>4198.96</v>
      </c>
      <c r="G302" s="1" t="s">
        <v>1789</v>
      </c>
      <c r="H302" s="12">
        <v>2785.98</v>
      </c>
      <c r="I302" s="1">
        <f>VLOOKUP(A302,'DESCONTOS FOLHA'!A301:D1125,4,0)</f>
        <v>5868.97</v>
      </c>
      <c r="J302" s="14">
        <f t="shared" si="4"/>
        <v>8654.9500000000007</v>
      </c>
    </row>
    <row r="303" spans="1:10" ht="12.75" customHeight="1">
      <c r="A303" s="1" t="s">
        <v>316</v>
      </c>
      <c r="B303" s="1" t="s">
        <v>1214</v>
      </c>
      <c r="C303" s="1" t="s">
        <v>916</v>
      </c>
      <c r="D303" s="11">
        <v>45418</v>
      </c>
      <c r="E303" s="1" t="s">
        <v>851</v>
      </c>
      <c r="F303" s="12">
        <v>1895</v>
      </c>
      <c r="G303" s="1" t="s">
        <v>1789</v>
      </c>
      <c r="H303" s="12">
        <v>692.82</v>
      </c>
      <c r="I303" s="1">
        <f>VLOOKUP(A303,'DESCONTOS FOLHA'!A302:D1126,4,0)</f>
        <v>186.82</v>
      </c>
      <c r="J303" s="14">
        <f t="shared" si="4"/>
        <v>879.6400000000001</v>
      </c>
    </row>
    <row r="304" spans="1:10" ht="12.75" customHeight="1">
      <c r="A304" s="1" t="s">
        <v>317</v>
      </c>
      <c r="B304" s="1" t="s">
        <v>1215</v>
      </c>
      <c r="C304" s="1" t="s">
        <v>863</v>
      </c>
      <c r="D304" s="11">
        <v>45593</v>
      </c>
      <c r="E304" s="1" t="s">
        <v>851</v>
      </c>
      <c r="F304" s="12">
        <v>2720.45</v>
      </c>
      <c r="G304" s="1" t="s">
        <v>1789</v>
      </c>
      <c r="H304" s="12">
        <v>1147.47</v>
      </c>
      <c r="I304" s="1">
        <f>VLOOKUP(A304,'DESCONTOS FOLHA'!A303:D1127,4,0)</f>
        <v>1420.64</v>
      </c>
      <c r="J304" s="14">
        <f t="shared" si="4"/>
        <v>2568.11</v>
      </c>
    </row>
    <row r="305" spans="1:10" ht="12.75" customHeight="1">
      <c r="A305" s="1" t="s">
        <v>318</v>
      </c>
      <c r="B305" s="1" t="s">
        <v>1216</v>
      </c>
      <c r="C305" s="1" t="s">
        <v>1217</v>
      </c>
      <c r="D305" s="11">
        <v>44623</v>
      </c>
      <c r="E305" s="1" t="s">
        <v>851</v>
      </c>
      <c r="F305" s="12">
        <v>4316.08</v>
      </c>
      <c r="G305" s="1" t="s">
        <v>1789</v>
      </c>
      <c r="H305" s="12">
        <v>3267.96</v>
      </c>
      <c r="I305" s="1">
        <f>VLOOKUP(A305,'DESCONTOS FOLHA'!A304:D1128,4,0)</f>
        <v>1302.3599999999999</v>
      </c>
      <c r="J305" s="14">
        <f t="shared" si="4"/>
        <v>4570.32</v>
      </c>
    </row>
    <row r="306" spans="1:10" ht="12.75" customHeight="1">
      <c r="A306" s="1" t="s">
        <v>319</v>
      </c>
      <c r="B306" s="1" t="s">
        <v>1218</v>
      </c>
      <c r="C306" s="1" t="s">
        <v>870</v>
      </c>
      <c r="D306" s="11">
        <v>44533</v>
      </c>
      <c r="E306" s="1" t="s">
        <v>851</v>
      </c>
      <c r="F306" s="12">
        <v>4198.96</v>
      </c>
      <c r="G306" s="1" t="s">
        <v>1789</v>
      </c>
      <c r="H306" s="12">
        <v>3522.13</v>
      </c>
      <c r="I306" s="1">
        <f>VLOOKUP(A306,'DESCONTOS FOLHA'!A305:D1129,4,0)</f>
        <v>1168.1099999999999</v>
      </c>
      <c r="J306" s="14">
        <f t="shared" si="4"/>
        <v>4690.24</v>
      </c>
    </row>
    <row r="307" spans="1:10" ht="12.75" customHeight="1">
      <c r="A307" s="1" t="s">
        <v>320</v>
      </c>
      <c r="B307" s="1" t="s">
        <v>1219</v>
      </c>
      <c r="C307" s="1" t="s">
        <v>916</v>
      </c>
      <c r="D307" s="11">
        <v>45363</v>
      </c>
      <c r="E307" s="1" t="s">
        <v>851</v>
      </c>
      <c r="F307" s="12">
        <v>1895</v>
      </c>
      <c r="G307" s="1" t="s">
        <v>1789</v>
      </c>
      <c r="H307" s="12">
        <v>883.58</v>
      </c>
      <c r="I307" s="1">
        <f>VLOOKUP(A307,'DESCONTOS FOLHA'!A306:D1130,4,0)</f>
        <v>186.82</v>
      </c>
      <c r="J307" s="14">
        <f t="shared" si="4"/>
        <v>1070.4000000000001</v>
      </c>
    </row>
    <row r="308" spans="1:10" ht="12.75" customHeight="1">
      <c r="A308" s="1" t="s">
        <v>321</v>
      </c>
      <c r="B308" s="1" t="s">
        <v>1220</v>
      </c>
      <c r="C308" s="1" t="s">
        <v>866</v>
      </c>
      <c r="D308" s="11">
        <v>44593</v>
      </c>
      <c r="E308" s="1" t="s">
        <v>893</v>
      </c>
      <c r="F308" s="12">
        <v>2720.45</v>
      </c>
      <c r="G308" s="1" t="s">
        <v>1789</v>
      </c>
      <c r="H308" s="12">
        <v>2603.5700000000002</v>
      </c>
      <c r="I308" s="1">
        <f>VLOOKUP(A308,'DESCONTOS FOLHA'!A307:D1131,4,0)</f>
        <v>1243.3499999999999</v>
      </c>
      <c r="J308" s="14">
        <f t="shared" si="4"/>
        <v>3846.92</v>
      </c>
    </row>
    <row r="309" spans="1:10" ht="12.75" customHeight="1">
      <c r="A309" s="1" t="s">
        <v>322</v>
      </c>
      <c r="B309" s="1" t="s">
        <v>1221</v>
      </c>
      <c r="C309" s="1" t="s">
        <v>861</v>
      </c>
      <c r="D309" s="11">
        <v>44610</v>
      </c>
      <c r="E309" s="1" t="s">
        <v>880</v>
      </c>
      <c r="F309" s="12">
        <v>3533.05</v>
      </c>
      <c r="G309" s="1" t="s">
        <v>1789</v>
      </c>
      <c r="H309" s="12">
        <v>2982.62</v>
      </c>
      <c r="I309" s="1">
        <f>VLOOKUP(A309,'DESCONTOS FOLHA'!A308:D1132,4,0)</f>
        <v>6635.3</v>
      </c>
      <c r="J309" s="14">
        <f t="shared" si="4"/>
        <v>9617.92</v>
      </c>
    </row>
    <row r="310" spans="1:10" ht="12.75" customHeight="1">
      <c r="A310" s="1" t="s">
        <v>323</v>
      </c>
      <c r="B310" s="1" t="s">
        <v>1222</v>
      </c>
      <c r="C310" s="1" t="s">
        <v>866</v>
      </c>
      <c r="D310" s="11">
        <v>44531</v>
      </c>
      <c r="E310" s="1" t="s">
        <v>851</v>
      </c>
      <c r="F310" s="12">
        <v>2720.45</v>
      </c>
      <c r="G310" s="1" t="s">
        <v>1789</v>
      </c>
      <c r="H310" s="12">
        <v>2550.9</v>
      </c>
      <c r="I310" s="1">
        <f>VLOOKUP(A310,'DESCONTOS FOLHA'!A309:D1133,4,0)</f>
        <v>1253.77</v>
      </c>
      <c r="J310" s="14">
        <f t="shared" si="4"/>
        <v>3804.67</v>
      </c>
    </row>
    <row r="311" spans="1:10" ht="12.75" customHeight="1">
      <c r="A311" s="1" t="s">
        <v>324</v>
      </c>
      <c r="B311" s="1" t="s">
        <v>1223</v>
      </c>
      <c r="C311" s="1" t="s">
        <v>866</v>
      </c>
      <c r="D311" s="11">
        <v>44589</v>
      </c>
      <c r="E311" s="1" t="s">
        <v>851</v>
      </c>
      <c r="F311" s="12">
        <v>2720.45</v>
      </c>
      <c r="G311" s="1" t="s">
        <v>1789</v>
      </c>
      <c r="H311" s="12">
        <v>3008.21</v>
      </c>
      <c r="I311" s="1">
        <f>VLOOKUP(A311,'DESCONTOS FOLHA'!A310:D1134,4,0)</f>
        <v>1432.68</v>
      </c>
      <c r="J311" s="14">
        <f t="shared" si="4"/>
        <v>4440.8900000000003</v>
      </c>
    </row>
    <row r="312" spans="1:10" ht="12.75" customHeight="1">
      <c r="A312" s="1" t="s">
        <v>325</v>
      </c>
      <c r="B312" s="1" t="s">
        <v>1224</v>
      </c>
      <c r="C312" s="1" t="s">
        <v>866</v>
      </c>
      <c r="D312" s="11">
        <v>44583</v>
      </c>
      <c r="E312" s="1" t="s">
        <v>851</v>
      </c>
      <c r="F312" s="12">
        <v>2720.45</v>
      </c>
      <c r="G312" s="1" t="s">
        <v>1789</v>
      </c>
      <c r="H312" s="12">
        <v>2893.72</v>
      </c>
      <c r="I312" s="1">
        <f>VLOOKUP(A312,'DESCONTOS FOLHA'!A311:D1135,4,0)</f>
        <v>1319.03</v>
      </c>
      <c r="J312" s="14">
        <f t="shared" si="4"/>
        <v>4212.75</v>
      </c>
    </row>
    <row r="313" spans="1:10" ht="12.75" customHeight="1">
      <c r="A313" s="1" t="s">
        <v>326</v>
      </c>
      <c r="B313" s="1" t="s">
        <v>1225</v>
      </c>
      <c r="C313" s="1" t="s">
        <v>866</v>
      </c>
      <c r="D313" s="11">
        <v>44586</v>
      </c>
      <c r="E313" s="1" t="s">
        <v>851</v>
      </c>
      <c r="F313" s="12">
        <v>2720.45</v>
      </c>
      <c r="G313" s="1" t="s">
        <v>1789</v>
      </c>
      <c r="H313" s="12">
        <v>2542.88</v>
      </c>
      <c r="I313" s="1">
        <f>VLOOKUP(A313,'DESCONTOS FOLHA'!A312:D1136,4,0)</f>
        <v>1209.71</v>
      </c>
      <c r="J313" s="14">
        <f t="shared" si="4"/>
        <v>3752.59</v>
      </c>
    </row>
    <row r="314" spans="1:10" ht="12.75" customHeight="1">
      <c r="A314" s="1" t="s">
        <v>327</v>
      </c>
      <c r="B314" s="1" t="s">
        <v>1226</v>
      </c>
      <c r="C314" s="1" t="s">
        <v>866</v>
      </c>
      <c r="D314" s="11">
        <v>44531</v>
      </c>
      <c r="E314" s="1" t="s">
        <v>1137</v>
      </c>
      <c r="F314" s="12">
        <v>2720.45</v>
      </c>
      <c r="G314" s="1" t="s">
        <v>1789</v>
      </c>
      <c r="H314" s="12">
        <v>0</v>
      </c>
      <c r="I314" s="1">
        <f>VLOOKUP(A314,'DESCONTOS FOLHA'!A313:D1137,4,0)</f>
        <v>0</v>
      </c>
      <c r="J314" s="14">
        <f t="shared" si="4"/>
        <v>0</v>
      </c>
    </row>
    <row r="315" spans="1:10" ht="12.75" customHeight="1">
      <c r="A315" s="1" t="s">
        <v>328</v>
      </c>
      <c r="B315" s="1" t="s">
        <v>1227</v>
      </c>
      <c r="C315" s="1" t="s">
        <v>923</v>
      </c>
      <c r="D315" s="11">
        <v>44762</v>
      </c>
      <c r="E315" s="1" t="s">
        <v>851</v>
      </c>
      <c r="F315" s="12">
        <v>1895</v>
      </c>
      <c r="G315" s="1" t="s">
        <v>1789</v>
      </c>
      <c r="H315" s="12">
        <v>1218.8800000000001</v>
      </c>
      <c r="I315" s="1">
        <f>VLOOKUP(A315,'DESCONTOS FOLHA'!A314:D1138,4,0)</f>
        <v>225.56</v>
      </c>
      <c r="J315" s="14">
        <f t="shared" si="4"/>
        <v>1444.44</v>
      </c>
    </row>
    <row r="316" spans="1:10" ht="12.75" customHeight="1">
      <c r="A316" s="1" t="s">
        <v>329</v>
      </c>
      <c r="B316" s="1" t="s">
        <v>1228</v>
      </c>
      <c r="C316" s="1" t="s">
        <v>866</v>
      </c>
      <c r="D316" s="11">
        <v>44928</v>
      </c>
      <c r="E316" s="1" t="s">
        <v>851</v>
      </c>
      <c r="F316" s="12">
        <v>2720.45</v>
      </c>
      <c r="G316" s="1" t="s">
        <v>1789</v>
      </c>
      <c r="H316" s="12">
        <v>2710.92</v>
      </c>
      <c r="I316" s="1">
        <f>VLOOKUP(A316,'DESCONTOS FOLHA'!A315:D1139,4,0)</f>
        <v>1268.42</v>
      </c>
      <c r="J316" s="14">
        <f t="shared" si="4"/>
        <v>3979.34</v>
      </c>
    </row>
    <row r="317" spans="1:10" ht="12.75" customHeight="1">
      <c r="A317" s="1" t="s">
        <v>330</v>
      </c>
      <c r="B317" s="1" t="s">
        <v>1229</v>
      </c>
      <c r="C317" s="1" t="s">
        <v>854</v>
      </c>
      <c r="D317" s="11">
        <v>45614</v>
      </c>
      <c r="E317" s="1" t="s">
        <v>851</v>
      </c>
      <c r="F317" s="12">
        <v>3533.05</v>
      </c>
      <c r="G317" s="1" t="s">
        <v>1789</v>
      </c>
      <c r="H317" s="12">
        <v>228.7</v>
      </c>
      <c r="I317" s="1">
        <f>VLOOKUP(A317,'DESCONTOS FOLHA'!A316:D1140,4,0)</f>
        <v>617.03</v>
      </c>
      <c r="J317" s="14">
        <f t="shared" si="4"/>
        <v>845.73</v>
      </c>
    </row>
    <row r="318" spans="1:10" ht="12.75" customHeight="1">
      <c r="A318" s="1" t="s">
        <v>331</v>
      </c>
      <c r="B318" s="1" t="s">
        <v>1230</v>
      </c>
      <c r="C318" s="1" t="s">
        <v>866</v>
      </c>
      <c r="D318" s="11">
        <v>44532</v>
      </c>
      <c r="E318" s="1" t="s">
        <v>851</v>
      </c>
      <c r="F318" s="12">
        <v>2720.45</v>
      </c>
      <c r="G318" s="1" t="s">
        <v>1789</v>
      </c>
      <c r="H318" s="12">
        <v>2604.77</v>
      </c>
      <c r="I318" s="1">
        <f>VLOOKUP(A318,'DESCONTOS FOLHA'!A317:D1141,4,0)</f>
        <v>1244.54</v>
      </c>
      <c r="J318" s="14">
        <f t="shared" si="4"/>
        <v>3849.31</v>
      </c>
    </row>
    <row r="319" spans="1:10" ht="12.75" customHeight="1">
      <c r="A319" s="1" t="s">
        <v>332</v>
      </c>
      <c r="B319" s="1" t="s">
        <v>1231</v>
      </c>
      <c r="C319" s="1" t="s">
        <v>1133</v>
      </c>
      <c r="D319" s="11">
        <v>44733</v>
      </c>
      <c r="E319" s="1" t="s">
        <v>851</v>
      </c>
      <c r="F319" s="12">
        <v>4122.2299999999996</v>
      </c>
      <c r="G319" s="1" t="s">
        <v>1789</v>
      </c>
      <c r="H319" s="12">
        <v>2616.98</v>
      </c>
      <c r="I319" s="1">
        <f>VLOOKUP(A319,'DESCONTOS FOLHA'!A318:D1142,4,0)</f>
        <v>739.66</v>
      </c>
      <c r="J319" s="14">
        <f t="shared" si="4"/>
        <v>3356.64</v>
      </c>
    </row>
    <row r="320" spans="1:10" ht="12.75" customHeight="1">
      <c r="A320" s="1" t="s">
        <v>333</v>
      </c>
      <c r="B320" s="1" t="s">
        <v>1232</v>
      </c>
      <c r="C320" s="1" t="s">
        <v>927</v>
      </c>
      <c r="D320" s="11">
        <v>44662</v>
      </c>
      <c r="E320" s="1" t="s">
        <v>880</v>
      </c>
      <c r="F320" s="12">
        <v>8708.5400000000009</v>
      </c>
      <c r="G320" s="1" t="s">
        <v>1789</v>
      </c>
      <c r="H320" s="12">
        <v>7016.53</v>
      </c>
      <c r="I320" s="1">
        <f>VLOOKUP(A320,'DESCONTOS FOLHA'!A319:D1143,4,0)</f>
        <v>7667.84</v>
      </c>
      <c r="J320" s="14">
        <f t="shared" si="4"/>
        <v>14684.369999999999</v>
      </c>
    </row>
    <row r="321" spans="1:10" ht="12.75" customHeight="1">
      <c r="A321" s="1" t="s">
        <v>334</v>
      </c>
      <c r="B321" s="1" t="s">
        <v>1233</v>
      </c>
      <c r="C321" s="1" t="s">
        <v>1234</v>
      </c>
      <c r="D321" s="11">
        <v>44998</v>
      </c>
      <c r="E321" s="1" t="s">
        <v>851</v>
      </c>
      <c r="F321" s="12">
        <v>4921.03</v>
      </c>
      <c r="G321" s="1" t="s">
        <v>1789</v>
      </c>
      <c r="H321" s="12">
        <v>3565.42</v>
      </c>
      <c r="I321" s="1">
        <f>VLOOKUP(A321,'DESCONTOS FOLHA'!A320:D1144,4,0)</f>
        <v>1324.31</v>
      </c>
      <c r="J321" s="14">
        <f t="shared" si="4"/>
        <v>4889.7299999999996</v>
      </c>
    </row>
    <row r="322" spans="1:10" ht="12.75" customHeight="1">
      <c r="A322" s="1" t="s">
        <v>335</v>
      </c>
      <c r="B322" s="1" t="s">
        <v>1235</v>
      </c>
      <c r="C322" s="1" t="s">
        <v>942</v>
      </c>
      <c r="D322" s="11">
        <v>44532</v>
      </c>
      <c r="E322" s="1" t="s">
        <v>851</v>
      </c>
      <c r="F322" s="12">
        <v>4318.18</v>
      </c>
      <c r="G322" s="1" t="s">
        <v>1789</v>
      </c>
      <c r="H322" s="12">
        <v>3095.06</v>
      </c>
      <c r="I322" s="1">
        <f>VLOOKUP(A322,'DESCONTOS FOLHA'!A321:D1145,4,0)</f>
        <v>943.44</v>
      </c>
      <c r="J322" s="14">
        <f t="shared" si="4"/>
        <v>4038.5</v>
      </c>
    </row>
    <row r="323" spans="1:10" ht="12.75" customHeight="1">
      <c r="A323" s="1" t="s">
        <v>336</v>
      </c>
      <c r="B323" s="1" t="s">
        <v>1236</v>
      </c>
      <c r="C323" s="1" t="s">
        <v>861</v>
      </c>
      <c r="D323" s="11">
        <v>45026</v>
      </c>
      <c r="E323" s="1" t="s">
        <v>880</v>
      </c>
      <c r="F323" s="12">
        <v>3533.05</v>
      </c>
      <c r="G323" s="1" t="s">
        <v>1789</v>
      </c>
      <c r="H323" s="12">
        <v>2383.5500000000002</v>
      </c>
      <c r="I323" s="1">
        <f>VLOOKUP(A323,'DESCONTOS FOLHA'!A322:D1146,4,0)</f>
        <v>5117.66</v>
      </c>
      <c r="J323" s="14">
        <f t="shared" si="4"/>
        <v>7501.21</v>
      </c>
    </row>
    <row r="324" spans="1:10" ht="12.75" customHeight="1">
      <c r="A324" s="1" t="s">
        <v>337</v>
      </c>
      <c r="B324" s="1" t="s">
        <v>1237</v>
      </c>
      <c r="C324" s="1" t="s">
        <v>1238</v>
      </c>
      <c r="D324" s="11">
        <v>44595</v>
      </c>
      <c r="E324" s="1" t="s">
        <v>851</v>
      </c>
      <c r="F324" s="12">
        <v>1866.76</v>
      </c>
      <c r="G324" s="1" t="s">
        <v>1789</v>
      </c>
      <c r="H324" s="12">
        <v>1034.26</v>
      </c>
      <c r="I324" s="1">
        <f>VLOOKUP(A324,'DESCONTOS FOLHA'!A323:D1147,4,0)</f>
        <v>184.11</v>
      </c>
      <c r="J324" s="14">
        <f t="shared" ref="J324:J387" si="5">SUM(H324:I324)</f>
        <v>1218.3699999999999</v>
      </c>
    </row>
    <row r="325" spans="1:10" ht="12.75" customHeight="1">
      <c r="A325" s="1" t="s">
        <v>338</v>
      </c>
      <c r="B325" s="1" t="s">
        <v>1239</v>
      </c>
      <c r="C325" s="1" t="s">
        <v>909</v>
      </c>
      <c r="D325" s="11">
        <v>45293</v>
      </c>
      <c r="E325" s="1" t="s">
        <v>851</v>
      </c>
      <c r="F325" s="12">
        <v>4134.16</v>
      </c>
      <c r="G325" s="1" t="s">
        <v>1789</v>
      </c>
      <c r="H325" s="12">
        <v>2747.94</v>
      </c>
      <c r="I325" s="1">
        <f>VLOOKUP(A325,'DESCONTOS FOLHA'!A324:D1148,4,0)</f>
        <v>870.89</v>
      </c>
      <c r="J325" s="14">
        <f t="shared" si="5"/>
        <v>3618.83</v>
      </c>
    </row>
    <row r="326" spans="1:10" ht="12.75" customHeight="1">
      <c r="A326" s="1" t="s">
        <v>339</v>
      </c>
      <c r="B326" s="1" t="s">
        <v>1240</v>
      </c>
      <c r="C326" s="1" t="s">
        <v>866</v>
      </c>
      <c r="D326" s="11">
        <v>44928</v>
      </c>
      <c r="E326" s="1" t="s">
        <v>851</v>
      </c>
      <c r="F326" s="12">
        <v>2720.45</v>
      </c>
      <c r="G326" s="1" t="s">
        <v>1789</v>
      </c>
      <c r="H326" s="12">
        <v>2535.73</v>
      </c>
      <c r="I326" s="1">
        <f>VLOOKUP(A326,'DESCONTOS FOLHA'!A325:D1149,4,0)</f>
        <v>1175.5</v>
      </c>
      <c r="J326" s="14">
        <f t="shared" si="5"/>
        <v>3711.23</v>
      </c>
    </row>
    <row r="327" spans="1:10" ht="12.75" customHeight="1">
      <c r="A327" s="1" t="s">
        <v>340</v>
      </c>
      <c r="B327" s="1" t="s">
        <v>1241</v>
      </c>
      <c r="C327" s="1" t="s">
        <v>1212</v>
      </c>
      <c r="D327" s="11">
        <v>44685</v>
      </c>
      <c r="E327" s="1" t="s">
        <v>1137</v>
      </c>
      <c r="F327" s="12">
        <v>1834.65</v>
      </c>
      <c r="G327" s="1" t="s">
        <v>1789</v>
      </c>
      <c r="H327" s="12">
        <v>0</v>
      </c>
      <c r="I327" s="1">
        <f>VLOOKUP(A327,'DESCONTOS FOLHA'!A326:D1150,4,0)</f>
        <v>0</v>
      </c>
      <c r="J327" s="14">
        <f t="shared" si="5"/>
        <v>0</v>
      </c>
    </row>
    <row r="328" spans="1:10" ht="12.75" customHeight="1">
      <c r="A328" s="1" t="s">
        <v>341</v>
      </c>
      <c r="B328" s="1" t="s">
        <v>1242</v>
      </c>
      <c r="C328" s="1" t="s">
        <v>866</v>
      </c>
      <c r="D328" s="11">
        <v>44991</v>
      </c>
      <c r="E328" s="1" t="s">
        <v>851</v>
      </c>
      <c r="F328" s="12">
        <v>2720.45</v>
      </c>
      <c r="G328" s="1" t="s">
        <v>1789</v>
      </c>
      <c r="H328" s="12">
        <v>2903.72</v>
      </c>
      <c r="I328" s="1">
        <f>VLOOKUP(A328,'DESCONTOS FOLHA'!A327:D1151,4,0)</f>
        <v>1337.61</v>
      </c>
      <c r="J328" s="14">
        <f t="shared" si="5"/>
        <v>4241.33</v>
      </c>
    </row>
    <row r="329" spans="1:10" ht="12.75" customHeight="1">
      <c r="A329" s="1" t="s">
        <v>343</v>
      </c>
      <c r="B329" s="1" t="s">
        <v>1244</v>
      </c>
      <c r="C329" s="1" t="s">
        <v>861</v>
      </c>
      <c r="D329" s="11">
        <v>44532</v>
      </c>
      <c r="E329" s="1" t="s">
        <v>851</v>
      </c>
      <c r="F329" s="12">
        <v>3533.05</v>
      </c>
      <c r="G329" s="1" t="s">
        <v>1789</v>
      </c>
      <c r="H329" s="12">
        <v>2514.29</v>
      </c>
      <c r="I329" s="1">
        <f>VLOOKUP(A329,'DESCONTOS FOLHA'!A328:D1152,4,0)</f>
        <v>783.09</v>
      </c>
      <c r="J329" s="14">
        <f t="shared" si="5"/>
        <v>3297.38</v>
      </c>
    </row>
    <row r="330" spans="1:10" ht="12.75" customHeight="1">
      <c r="A330" s="1" t="s">
        <v>344</v>
      </c>
      <c r="B330" s="1" t="s">
        <v>1245</v>
      </c>
      <c r="C330" s="1" t="s">
        <v>866</v>
      </c>
      <c r="D330" s="11">
        <v>45084</v>
      </c>
      <c r="E330" s="1" t="s">
        <v>851</v>
      </c>
      <c r="F330" s="12">
        <v>2720.45</v>
      </c>
      <c r="G330" s="1" t="s">
        <v>1789</v>
      </c>
      <c r="H330" s="12">
        <v>2904.81</v>
      </c>
      <c r="I330" s="1">
        <f>VLOOKUP(A330,'DESCONTOS FOLHA'!A329:D1153,4,0)</f>
        <v>1342.31</v>
      </c>
      <c r="J330" s="14">
        <f t="shared" si="5"/>
        <v>4247.12</v>
      </c>
    </row>
    <row r="331" spans="1:10" ht="12.75" customHeight="1">
      <c r="A331" s="1" t="s">
        <v>345</v>
      </c>
      <c r="B331" s="1" t="s">
        <v>1246</v>
      </c>
      <c r="C331" s="1" t="s">
        <v>866</v>
      </c>
      <c r="D331" s="11">
        <v>44595</v>
      </c>
      <c r="E331" s="1" t="s">
        <v>851</v>
      </c>
      <c r="F331" s="12">
        <v>2720.45</v>
      </c>
      <c r="G331" s="1" t="s">
        <v>1789</v>
      </c>
      <c r="H331" s="12">
        <v>2903.45</v>
      </c>
      <c r="I331" s="1">
        <f>VLOOKUP(A331,'DESCONTOS FOLHA'!A330:D1154,4,0)</f>
        <v>1330.86</v>
      </c>
      <c r="J331" s="14">
        <f t="shared" si="5"/>
        <v>4234.3099999999995</v>
      </c>
    </row>
    <row r="332" spans="1:10" ht="12.75" customHeight="1">
      <c r="A332" s="1" t="s">
        <v>346</v>
      </c>
      <c r="B332" s="1" t="s">
        <v>1247</v>
      </c>
      <c r="C332" s="1" t="s">
        <v>866</v>
      </c>
      <c r="D332" s="11">
        <v>44598</v>
      </c>
      <c r="E332" s="1" t="s">
        <v>851</v>
      </c>
      <c r="F332" s="12">
        <v>2720.45</v>
      </c>
      <c r="G332" s="1" t="s">
        <v>1789</v>
      </c>
      <c r="H332" s="12">
        <v>2603.58</v>
      </c>
      <c r="I332" s="1">
        <f>VLOOKUP(A332,'DESCONTOS FOLHA'!A331:D1155,4,0)</f>
        <v>1243.3499999999999</v>
      </c>
      <c r="J332" s="14">
        <f t="shared" si="5"/>
        <v>3846.93</v>
      </c>
    </row>
    <row r="333" spans="1:10" ht="12.75" customHeight="1">
      <c r="A333" s="1" t="s">
        <v>347</v>
      </c>
      <c r="B333" s="1" t="s">
        <v>1248</v>
      </c>
      <c r="C333" s="1" t="s">
        <v>866</v>
      </c>
      <c r="D333" s="11">
        <v>45084</v>
      </c>
      <c r="E333" s="1" t="s">
        <v>880</v>
      </c>
      <c r="F333" s="12">
        <v>2720.45</v>
      </c>
      <c r="G333" s="1" t="s">
        <v>1789</v>
      </c>
      <c r="H333" s="12">
        <v>2920.05</v>
      </c>
      <c r="I333" s="1">
        <f>VLOOKUP(A333,'DESCONTOS FOLHA'!A332:D1156,4,0)</f>
        <v>1846.29</v>
      </c>
      <c r="J333" s="14">
        <f t="shared" si="5"/>
        <v>4766.34</v>
      </c>
    </row>
    <row r="334" spans="1:10" ht="12.75" customHeight="1">
      <c r="A334" s="1" t="s">
        <v>348</v>
      </c>
      <c r="B334" s="1" t="s">
        <v>1249</v>
      </c>
      <c r="C334" s="1" t="s">
        <v>866</v>
      </c>
      <c r="D334" s="11">
        <v>44532</v>
      </c>
      <c r="E334" s="1" t="s">
        <v>851</v>
      </c>
      <c r="F334" s="12">
        <v>2720.45</v>
      </c>
      <c r="G334" s="1" t="s">
        <v>1789</v>
      </c>
      <c r="H334" s="12">
        <v>2940.11</v>
      </c>
      <c r="I334" s="1">
        <f>VLOOKUP(A334,'DESCONTOS FOLHA'!A333:D1157,4,0)</f>
        <v>1369.85</v>
      </c>
      <c r="J334" s="14">
        <f t="shared" si="5"/>
        <v>4309.96</v>
      </c>
    </row>
    <row r="335" spans="1:10" ht="12.75" customHeight="1">
      <c r="A335" s="1" t="s">
        <v>349</v>
      </c>
      <c r="B335" s="1" t="s">
        <v>1250</v>
      </c>
      <c r="C335" s="1" t="s">
        <v>866</v>
      </c>
      <c r="D335" s="11">
        <v>44783</v>
      </c>
      <c r="E335" s="1" t="s">
        <v>851</v>
      </c>
      <c r="F335" s="12">
        <v>2720.45</v>
      </c>
      <c r="G335" s="1" t="s">
        <v>1789</v>
      </c>
      <c r="H335" s="12">
        <v>2535.73</v>
      </c>
      <c r="I335" s="1">
        <f>VLOOKUP(A335,'DESCONTOS FOLHA'!A334:D1158,4,0)</f>
        <v>1175.5</v>
      </c>
      <c r="J335" s="14">
        <f t="shared" si="5"/>
        <v>3711.23</v>
      </c>
    </row>
    <row r="336" spans="1:10" ht="12.75" customHeight="1">
      <c r="A336" s="1" t="s">
        <v>350</v>
      </c>
      <c r="B336" s="1" t="s">
        <v>1251</v>
      </c>
      <c r="C336" s="1" t="s">
        <v>863</v>
      </c>
      <c r="D336" s="11">
        <v>45327</v>
      </c>
      <c r="E336" s="1" t="s">
        <v>893</v>
      </c>
      <c r="F336" s="12">
        <v>2720.45</v>
      </c>
      <c r="G336" s="1" t="s">
        <v>1789</v>
      </c>
      <c r="H336" s="12">
        <v>2396.25</v>
      </c>
      <c r="I336" s="1">
        <f>VLOOKUP(A336,'DESCONTOS FOLHA'!A335:D1159,4,0)</f>
        <v>1182.6500000000001</v>
      </c>
      <c r="J336" s="14">
        <f t="shared" si="5"/>
        <v>3578.9</v>
      </c>
    </row>
    <row r="337" spans="1:10" ht="12.75" customHeight="1">
      <c r="A337" s="1" t="s">
        <v>351</v>
      </c>
      <c r="B337" s="1" t="s">
        <v>1252</v>
      </c>
      <c r="C337" s="1" t="s">
        <v>870</v>
      </c>
      <c r="D337" s="11">
        <v>45567</v>
      </c>
      <c r="E337" s="1" t="s">
        <v>851</v>
      </c>
      <c r="F337" s="12">
        <v>4198.96</v>
      </c>
      <c r="G337" s="1" t="s">
        <v>1789</v>
      </c>
      <c r="H337" s="12">
        <v>618.73</v>
      </c>
      <c r="I337" s="1">
        <f>VLOOKUP(A337,'DESCONTOS FOLHA'!A336:D1160,4,0)</f>
        <v>708.9</v>
      </c>
      <c r="J337" s="14">
        <f t="shared" si="5"/>
        <v>1327.63</v>
      </c>
    </row>
    <row r="338" spans="1:10" ht="12.75" customHeight="1">
      <c r="A338" s="1" t="s">
        <v>352</v>
      </c>
      <c r="B338" s="1" t="s">
        <v>1253</v>
      </c>
      <c r="C338" s="1" t="s">
        <v>863</v>
      </c>
      <c r="D338" s="11">
        <v>45425</v>
      </c>
      <c r="E338" s="1" t="s">
        <v>851</v>
      </c>
      <c r="F338" s="12">
        <v>2720.45</v>
      </c>
      <c r="G338" s="1" t="s">
        <v>1789</v>
      </c>
      <c r="H338" s="12">
        <v>1951.4</v>
      </c>
      <c r="I338" s="1">
        <f>VLOOKUP(A338,'DESCONTOS FOLHA'!A337:D1161,4,0)</f>
        <v>1182.6500000000001</v>
      </c>
      <c r="J338" s="14">
        <f t="shared" si="5"/>
        <v>3134.05</v>
      </c>
    </row>
    <row r="339" spans="1:10" ht="12.75" customHeight="1">
      <c r="A339" s="1" t="s">
        <v>353</v>
      </c>
      <c r="B339" s="1" t="s">
        <v>1254</v>
      </c>
      <c r="C339" s="1" t="s">
        <v>866</v>
      </c>
      <c r="D339" s="11">
        <v>45005</v>
      </c>
      <c r="E339" s="1" t="s">
        <v>880</v>
      </c>
      <c r="F339" s="12">
        <v>2720.45</v>
      </c>
      <c r="G339" s="1" t="s">
        <v>1789</v>
      </c>
      <c r="H339" s="12">
        <v>2542.88</v>
      </c>
      <c r="I339" s="1">
        <f>VLOOKUP(A339,'DESCONTOS FOLHA'!A338:D1162,4,0)</f>
        <v>1683.6</v>
      </c>
      <c r="J339" s="14">
        <f t="shared" si="5"/>
        <v>4226.4799999999996</v>
      </c>
    </row>
    <row r="340" spans="1:10" ht="12.75" customHeight="1">
      <c r="A340" s="1" t="s">
        <v>354</v>
      </c>
      <c r="B340" s="1" t="s">
        <v>1255</v>
      </c>
      <c r="C340" s="1" t="s">
        <v>1256</v>
      </c>
      <c r="D340" s="11">
        <v>45293</v>
      </c>
      <c r="E340" s="1" t="s">
        <v>851</v>
      </c>
      <c r="F340" s="12">
        <v>4290.6099999999997</v>
      </c>
      <c r="G340" s="1" t="s">
        <v>1789</v>
      </c>
      <c r="H340" s="12">
        <v>2977.9</v>
      </c>
      <c r="I340" s="1">
        <f>VLOOKUP(A340,'DESCONTOS FOLHA'!A339:D1163,4,0)</f>
        <v>1023.66</v>
      </c>
      <c r="J340" s="14">
        <f t="shared" si="5"/>
        <v>4001.56</v>
      </c>
    </row>
    <row r="341" spans="1:10" ht="12.75" customHeight="1">
      <c r="A341" s="1" t="s">
        <v>355</v>
      </c>
      <c r="B341" s="1" t="s">
        <v>1257</v>
      </c>
      <c r="C341" s="1" t="s">
        <v>861</v>
      </c>
      <c r="D341" s="11">
        <v>45327</v>
      </c>
      <c r="E341" s="1" t="s">
        <v>851</v>
      </c>
      <c r="F341" s="12">
        <v>3533.05</v>
      </c>
      <c r="G341" s="1" t="s">
        <v>1789</v>
      </c>
      <c r="H341" s="12">
        <v>2183.0300000000002</v>
      </c>
      <c r="I341" s="1">
        <f>VLOOKUP(A341,'DESCONTOS FOLHA'!A340:D1164,4,0)</f>
        <v>763.2</v>
      </c>
      <c r="J341" s="14">
        <f t="shared" si="5"/>
        <v>2946.2300000000005</v>
      </c>
    </row>
    <row r="342" spans="1:10" ht="12.75" customHeight="1">
      <c r="A342" s="1" t="s">
        <v>356</v>
      </c>
      <c r="B342" s="1" t="s">
        <v>1258</v>
      </c>
      <c r="C342" s="1" t="s">
        <v>883</v>
      </c>
      <c r="D342" s="11">
        <v>44531</v>
      </c>
      <c r="E342" s="1" t="s">
        <v>851</v>
      </c>
      <c r="F342" s="12">
        <v>3501.98</v>
      </c>
      <c r="G342" s="1" t="s">
        <v>1789</v>
      </c>
      <c r="H342" s="12">
        <v>2142.0100000000002</v>
      </c>
      <c r="I342" s="1">
        <f>VLOOKUP(A342,'DESCONTOS FOLHA'!A341:D1165,4,0)</f>
        <v>643.20000000000005</v>
      </c>
      <c r="J342" s="14">
        <f t="shared" si="5"/>
        <v>2785.21</v>
      </c>
    </row>
    <row r="343" spans="1:10" ht="12.75" customHeight="1">
      <c r="A343" s="1" t="s">
        <v>357</v>
      </c>
      <c r="B343" s="1" t="s">
        <v>1259</v>
      </c>
      <c r="C343" s="1" t="s">
        <v>927</v>
      </c>
      <c r="D343" s="11">
        <v>44531</v>
      </c>
      <c r="E343" s="1" t="s">
        <v>851</v>
      </c>
      <c r="F343" s="12">
        <v>8708.5400000000009</v>
      </c>
      <c r="G343" s="1" t="s">
        <v>1789</v>
      </c>
      <c r="H343" s="12">
        <v>7579.44</v>
      </c>
      <c r="I343" s="1">
        <f>VLOOKUP(A343,'DESCONTOS FOLHA'!A342:D1166,4,0)</f>
        <v>2786.24</v>
      </c>
      <c r="J343" s="14">
        <f t="shared" si="5"/>
        <v>10365.68</v>
      </c>
    </row>
    <row r="344" spans="1:10" ht="12.75" customHeight="1">
      <c r="A344" s="1" t="s">
        <v>358</v>
      </c>
      <c r="B344" s="1" t="s">
        <v>1260</v>
      </c>
      <c r="C344" s="1" t="s">
        <v>866</v>
      </c>
      <c r="D344" s="11">
        <v>44564</v>
      </c>
      <c r="E344" s="1" t="s">
        <v>851</v>
      </c>
      <c r="F344" s="12">
        <v>2720.45</v>
      </c>
      <c r="G344" s="1" t="s">
        <v>1789</v>
      </c>
      <c r="H344" s="12">
        <v>2809.86</v>
      </c>
      <c r="I344" s="1">
        <f>VLOOKUP(A344,'DESCONTOS FOLHA'!A343:D1167,4,0)</f>
        <v>1303.6500000000001</v>
      </c>
      <c r="J344" s="14">
        <f t="shared" si="5"/>
        <v>4113.51</v>
      </c>
    </row>
    <row r="345" spans="1:10" ht="12.75" customHeight="1">
      <c r="A345" s="1" t="s">
        <v>359</v>
      </c>
      <c r="B345" s="1" t="s">
        <v>1261</v>
      </c>
      <c r="C345" s="1" t="s">
        <v>866</v>
      </c>
      <c r="D345" s="11">
        <v>44586</v>
      </c>
      <c r="E345" s="1" t="s">
        <v>851</v>
      </c>
      <c r="F345" s="12">
        <v>2720.45</v>
      </c>
      <c r="G345" s="1" t="s">
        <v>1789</v>
      </c>
      <c r="H345" s="12">
        <v>2917.06</v>
      </c>
      <c r="I345" s="1">
        <f>VLOOKUP(A345,'DESCONTOS FOLHA'!A344:D1168,4,0)</f>
        <v>1316.98</v>
      </c>
      <c r="J345" s="14">
        <f t="shared" si="5"/>
        <v>4234.04</v>
      </c>
    </row>
    <row r="346" spans="1:10" ht="12.75" customHeight="1">
      <c r="A346" s="1" t="s">
        <v>360</v>
      </c>
      <c r="B346" s="1" t="s">
        <v>1262</v>
      </c>
      <c r="C346" s="1" t="s">
        <v>866</v>
      </c>
      <c r="D346" s="11">
        <v>44532</v>
      </c>
      <c r="E346" s="1" t="s">
        <v>851</v>
      </c>
      <c r="F346" s="12">
        <v>2720.45</v>
      </c>
      <c r="G346" s="1" t="s">
        <v>1789</v>
      </c>
      <c r="H346" s="12">
        <v>2558.79</v>
      </c>
      <c r="I346" s="1">
        <f>VLOOKUP(A346,'DESCONTOS FOLHA'!A345:D1169,4,0)</f>
        <v>1475.11</v>
      </c>
      <c r="J346" s="14">
        <f t="shared" si="5"/>
        <v>4033.8999999999996</v>
      </c>
    </row>
    <row r="347" spans="1:10" ht="12.75" customHeight="1">
      <c r="A347" s="1" t="s">
        <v>361</v>
      </c>
      <c r="B347" s="1" t="s">
        <v>1263</v>
      </c>
      <c r="C347" s="1" t="s">
        <v>866</v>
      </c>
      <c r="D347" s="11">
        <v>44582</v>
      </c>
      <c r="E347" s="1" t="s">
        <v>851</v>
      </c>
      <c r="F347" s="12">
        <v>2720.45</v>
      </c>
      <c r="G347" s="1" t="s">
        <v>1789</v>
      </c>
      <c r="H347" s="12">
        <v>2982.36</v>
      </c>
      <c r="I347" s="1">
        <f>VLOOKUP(A347,'DESCONTOS FOLHA'!A346:D1170,4,0)</f>
        <v>1464.51</v>
      </c>
      <c r="J347" s="14">
        <f t="shared" si="5"/>
        <v>4446.87</v>
      </c>
    </row>
    <row r="348" spans="1:10" ht="12.75" customHeight="1">
      <c r="A348" s="1" t="s">
        <v>362</v>
      </c>
      <c r="B348" s="1" t="s">
        <v>1264</v>
      </c>
      <c r="C348" s="1" t="s">
        <v>866</v>
      </c>
      <c r="D348" s="11">
        <v>44609</v>
      </c>
      <c r="E348" s="1" t="s">
        <v>851</v>
      </c>
      <c r="F348" s="12">
        <v>2720.45</v>
      </c>
      <c r="G348" s="1" t="s">
        <v>1789</v>
      </c>
      <c r="H348" s="12">
        <v>2542.88</v>
      </c>
      <c r="I348" s="1">
        <f>VLOOKUP(A348,'DESCONTOS FOLHA'!A347:D1171,4,0)</f>
        <v>1182.6500000000001</v>
      </c>
      <c r="J348" s="14">
        <f t="shared" si="5"/>
        <v>3725.53</v>
      </c>
    </row>
    <row r="349" spans="1:10" ht="12.75" customHeight="1">
      <c r="A349" s="1" t="s">
        <v>363</v>
      </c>
      <c r="B349" s="1" t="s">
        <v>1265</v>
      </c>
      <c r="C349" s="1" t="s">
        <v>927</v>
      </c>
      <c r="D349" s="11">
        <v>44718</v>
      </c>
      <c r="E349" s="1" t="s">
        <v>851</v>
      </c>
      <c r="F349" s="12">
        <v>8708.5400000000009</v>
      </c>
      <c r="G349" s="1" t="s">
        <v>1789</v>
      </c>
      <c r="H349" s="12">
        <v>8208.11</v>
      </c>
      <c r="I349" s="1">
        <f>VLOOKUP(A349,'DESCONTOS FOLHA'!A348:D1172,4,0)</f>
        <v>3276.95</v>
      </c>
      <c r="J349" s="14">
        <f t="shared" si="5"/>
        <v>11485.060000000001</v>
      </c>
    </row>
    <row r="350" spans="1:10" ht="12.75" customHeight="1">
      <c r="A350" s="1" t="s">
        <v>364</v>
      </c>
      <c r="B350" s="1" t="s">
        <v>1266</v>
      </c>
      <c r="C350" s="1" t="s">
        <v>850</v>
      </c>
      <c r="D350" s="11">
        <v>44573</v>
      </c>
      <c r="E350" s="1" t="s">
        <v>851</v>
      </c>
      <c r="F350" s="12">
        <v>4517.12</v>
      </c>
      <c r="G350" s="1" t="s">
        <v>1789</v>
      </c>
      <c r="H350" s="12">
        <v>3105.06</v>
      </c>
      <c r="I350" s="1">
        <f>VLOOKUP(A350,'DESCONTOS FOLHA'!A349:D1173,4,0)</f>
        <v>813.76</v>
      </c>
      <c r="J350" s="14">
        <f t="shared" si="5"/>
        <v>3918.8199999999997</v>
      </c>
    </row>
    <row r="351" spans="1:10" ht="12.75" customHeight="1">
      <c r="A351" s="1" t="s">
        <v>365</v>
      </c>
      <c r="B351" s="1" t="s">
        <v>1267</v>
      </c>
      <c r="C351" s="1" t="s">
        <v>1203</v>
      </c>
      <c r="D351" s="11">
        <v>44900</v>
      </c>
      <c r="E351" s="1" t="s">
        <v>851</v>
      </c>
      <c r="F351" s="12">
        <v>2258.11</v>
      </c>
      <c r="G351" s="1" t="s">
        <v>1789</v>
      </c>
      <c r="H351" s="12">
        <v>1251.01</v>
      </c>
      <c r="I351" s="1">
        <f>VLOOKUP(A351,'DESCONTOS FOLHA'!A350:D1174,4,0)</f>
        <v>222.63</v>
      </c>
      <c r="J351" s="14">
        <f t="shared" si="5"/>
        <v>1473.6399999999999</v>
      </c>
    </row>
    <row r="352" spans="1:10" ht="12.75" customHeight="1">
      <c r="A352" s="1" t="s">
        <v>366</v>
      </c>
      <c r="B352" s="1" t="s">
        <v>1268</v>
      </c>
      <c r="C352" s="1" t="s">
        <v>866</v>
      </c>
      <c r="D352" s="11">
        <v>44949</v>
      </c>
      <c r="E352" s="1" t="s">
        <v>851</v>
      </c>
      <c r="F352" s="12">
        <v>2720.45</v>
      </c>
      <c r="G352" s="1" t="s">
        <v>1789</v>
      </c>
      <c r="H352" s="12">
        <v>2902.71</v>
      </c>
      <c r="I352" s="1">
        <f>VLOOKUP(A352,'DESCONTOS FOLHA'!A351:D1175,4,0)</f>
        <v>1339.21</v>
      </c>
      <c r="J352" s="14">
        <f t="shared" si="5"/>
        <v>4241.92</v>
      </c>
    </row>
    <row r="353" spans="1:10" ht="12.75" customHeight="1">
      <c r="A353" s="1" t="s">
        <v>367</v>
      </c>
      <c r="B353" s="1" t="s">
        <v>1269</v>
      </c>
      <c r="C353" s="1" t="s">
        <v>861</v>
      </c>
      <c r="D353" s="11">
        <v>44991</v>
      </c>
      <c r="E353" s="1" t="s">
        <v>880</v>
      </c>
      <c r="F353" s="12">
        <v>3533.05</v>
      </c>
      <c r="G353" s="1" t="s">
        <v>1789</v>
      </c>
      <c r="H353" s="12">
        <v>2893.05</v>
      </c>
      <c r="I353" s="1">
        <f>VLOOKUP(A353,'DESCONTOS FOLHA'!A352:D1176,4,0)</f>
        <v>6627.2</v>
      </c>
      <c r="J353" s="14">
        <f t="shared" si="5"/>
        <v>9520.25</v>
      </c>
    </row>
    <row r="354" spans="1:10" ht="12.75" customHeight="1">
      <c r="A354" s="1" t="s">
        <v>368</v>
      </c>
      <c r="B354" s="1" t="s">
        <v>1270</v>
      </c>
      <c r="C354" s="1" t="s">
        <v>870</v>
      </c>
      <c r="D354" s="11">
        <v>45110</v>
      </c>
      <c r="E354" s="1" t="s">
        <v>851</v>
      </c>
      <c r="F354" s="12">
        <v>4198.96</v>
      </c>
      <c r="G354" s="1" t="s">
        <v>1789</v>
      </c>
      <c r="H354" s="12">
        <v>4132.58</v>
      </c>
      <c r="I354" s="1">
        <f>VLOOKUP(A354,'DESCONTOS FOLHA'!A353:D1177,4,0)</f>
        <v>1126.56</v>
      </c>
      <c r="J354" s="14">
        <f t="shared" si="5"/>
        <v>5259.1399999999994</v>
      </c>
    </row>
    <row r="355" spans="1:10" ht="12.75" customHeight="1">
      <c r="A355" s="1" t="s">
        <v>369</v>
      </c>
      <c r="B355" s="1" t="s">
        <v>1271</v>
      </c>
      <c r="C355" s="1" t="s">
        <v>866</v>
      </c>
      <c r="D355" s="11">
        <v>44998</v>
      </c>
      <c r="E355" s="1" t="s">
        <v>851</v>
      </c>
      <c r="F355" s="12">
        <v>2720.45</v>
      </c>
      <c r="G355" s="1" t="s">
        <v>1789</v>
      </c>
      <c r="H355" s="12">
        <v>2865.45</v>
      </c>
      <c r="I355" s="1">
        <f>VLOOKUP(A355,'DESCONTOS FOLHA'!A354:D1178,4,0)</f>
        <v>1279.6500000000001</v>
      </c>
      <c r="J355" s="14">
        <f t="shared" si="5"/>
        <v>4145.1000000000004</v>
      </c>
    </row>
    <row r="356" spans="1:10" ht="12.75" customHeight="1">
      <c r="A356" s="1" t="s">
        <v>370</v>
      </c>
      <c r="B356" s="1" t="s">
        <v>1272</v>
      </c>
      <c r="C356" s="1" t="s">
        <v>1273</v>
      </c>
      <c r="D356" s="11">
        <v>44594</v>
      </c>
      <c r="E356" s="1" t="s">
        <v>880</v>
      </c>
      <c r="F356" s="12">
        <v>5052.8500000000004</v>
      </c>
      <c r="G356" s="1" t="s">
        <v>1789</v>
      </c>
      <c r="H356" s="12">
        <v>3574.38</v>
      </c>
      <c r="I356" s="1">
        <f>VLOOKUP(A356,'DESCONTOS FOLHA'!A355:D1179,4,0)</f>
        <v>1804.99</v>
      </c>
      <c r="J356" s="14">
        <f t="shared" si="5"/>
        <v>5379.37</v>
      </c>
    </row>
    <row r="357" spans="1:10" ht="12.75" customHeight="1">
      <c r="A357" s="1" t="s">
        <v>371</v>
      </c>
      <c r="B357" s="1" t="s">
        <v>1274</v>
      </c>
      <c r="C357" s="1" t="s">
        <v>866</v>
      </c>
      <c r="D357" s="11">
        <v>44593</v>
      </c>
      <c r="E357" s="1" t="s">
        <v>851</v>
      </c>
      <c r="F357" s="12">
        <v>2720.45</v>
      </c>
      <c r="G357" s="1" t="s">
        <v>1789</v>
      </c>
      <c r="H357" s="12">
        <v>2603.58</v>
      </c>
      <c r="I357" s="1">
        <f>VLOOKUP(A357,'DESCONTOS FOLHA'!A356:D1180,4,0)</f>
        <v>1243.3499999999999</v>
      </c>
      <c r="J357" s="14">
        <f t="shared" si="5"/>
        <v>3846.93</v>
      </c>
    </row>
    <row r="358" spans="1:10" ht="12.75" customHeight="1">
      <c r="A358" s="1" t="s">
        <v>372</v>
      </c>
      <c r="B358" s="1" t="s">
        <v>1275</v>
      </c>
      <c r="C358" s="1" t="s">
        <v>870</v>
      </c>
      <c r="D358" s="11">
        <v>44532</v>
      </c>
      <c r="E358" s="1" t="s">
        <v>932</v>
      </c>
      <c r="F358" s="12">
        <v>4198.96</v>
      </c>
      <c r="G358" s="1" t="s">
        <v>1789</v>
      </c>
      <c r="H358" s="12">
        <v>1662.59</v>
      </c>
      <c r="I358" s="1">
        <f>VLOOKUP(A358,'DESCONTOS FOLHA'!A357:D1181,4,0)</f>
        <v>0</v>
      </c>
      <c r="J358" s="14">
        <f t="shared" si="5"/>
        <v>1662.59</v>
      </c>
    </row>
    <row r="359" spans="1:10" ht="12.75" customHeight="1">
      <c r="A359" s="1" t="s">
        <v>373</v>
      </c>
      <c r="B359" s="1" t="s">
        <v>1276</v>
      </c>
      <c r="C359" s="1" t="s">
        <v>861</v>
      </c>
      <c r="D359" s="11">
        <v>44610</v>
      </c>
      <c r="E359" s="1" t="s">
        <v>880</v>
      </c>
      <c r="F359" s="12">
        <v>3533.05</v>
      </c>
      <c r="G359" s="1" t="s">
        <v>1789</v>
      </c>
      <c r="H359" s="12">
        <v>2384</v>
      </c>
      <c r="I359" s="1">
        <f>VLOOKUP(A359,'DESCONTOS FOLHA'!A358:D1182,4,0)</f>
        <v>1151.54</v>
      </c>
      <c r="J359" s="14">
        <f t="shared" si="5"/>
        <v>3535.54</v>
      </c>
    </row>
    <row r="360" spans="1:10" ht="12.75" customHeight="1">
      <c r="A360" s="1" t="s">
        <v>374</v>
      </c>
      <c r="B360" s="1" t="s">
        <v>1277</v>
      </c>
      <c r="C360" s="1" t="s">
        <v>854</v>
      </c>
      <c r="D360" s="11">
        <v>45243</v>
      </c>
      <c r="E360" s="1" t="s">
        <v>851</v>
      </c>
      <c r="F360" s="12">
        <v>3533.05</v>
      </c>
      <c r="G360" s="1" t="s">
        <v>1789</v>
      </c>
      <c r="H360" s="12">
        <v>2462.2199999999998</v>
      </c>
      <c r="I360" s="1">
        <f>VLOOKUP(A360,'DESCONTOS FOLHA'!A359:D1183,4,0)</f>
        <v>888.44</v>
      </c>
      <c r="J360" s="14">
        <f t="shared" si="5"/>
        <v>3350.66</v>
      </c>
    </row>
    <row r="361" spans="1:10" ht="12.75" customHeight="1">
      <c r="A361" s="1" t="s">
        <v>375</v>
      </c>
      <c r="B361" s="1" t="s">
        <v>1278</v>
      </c>
      <c r="C361" s="1" t="s">
        <v>870</v>
      </c>
      <c r="D361" s="11">
        <v>45495</v>
      </c>
      <c r="E361" s="1" t="s">
        <v>851</v>
      </c>
      <c r="F361" s="12">
        <v>4198.96</v>
      </c>
      <c r="G361" s="1" t="s">
        <v>1789</v>
      </c>
      <c r="H361" s="12">
        <v>1026.19</v>
      </c>
      <c r="I361" s="1">
        <f>VLOOKUP(A361,'DESCONTOS FOLHA'!A360:D1184,4,0)</f>
        <v>708.9</v>
      </c>
      <c r="J361" s="14">
        <f t="shared" si="5"/>
        <v>1735.0900000000001</v>
      </c>
    </row>
    <row r="362" spans="1:10" ht="12.75" customHeight="1">
      <c r="A362" s="1" t="s">
        <v>376</v>
      </c>
      <c r="B362" s="1" t="s">
        <v>1279</v>
      </c>
      <c r="C362" s="1" t="s">
        <v>1280</v>
      </c>
      <c r="D362" s="11">
        <v>44533</v>
      </c>
      <c r="E362" s="1" t="s">
        <v>851</v>
      </c>
      <c r="F362" s="12">
        <v>5285.62</v>
      </c>
      <c r="G362" s="1" t="s">
        <v>1789</v>
      </c>
      <c r="H362" s="12">
        <v>4121.41</v>
      </c>
      <c r="I362" s="1">
        <f>VLOOKUP(A362,'DESCONTOS FOLHA'!A361:D1185,4,0)</f>
        <v>1512.64</v>
      </c>
      <c r="J362" s="14">
        <f t="shared" si="5"/>
        <v>5634.05</v>
      </c>
    </row>
    <row r="363" spans="1:10" ht="12.75" customHeight="1">
      <c r="A363" s="1" t="s">
        <v>377</v>
      </c>
      <c r="B363" s="1" t="s">
        <v>1281</v>
      </c>
      <c r="C363" s="1" t="s">
        <v>866</v>
      </c>
      <c r="D363" s="11">
        <v>44594</v>
      </c>
      <c r="E363" s="1" t="s">
        <v>893</v>
      </c>
      <c r="F363" s="12">
        <v>2720.45</v>
      </c>
      <c r="G363" s="1" t="s">
        <v>1789</v>
      </c>
      <c r="H363" s="12">
        <v>2720.54</v>
      </c>
      <c r="I363" s="1">
        <f>VLOOKUP(A363,'DESCONTOS FOLHA'!A362:D1186,4,0)</f>
        <v>1360.32</v>
      </c>
      <c r="J363" s="14">
        <f t="shared" si="5"/>
        <v>4080.8599999999997</v>
      </c>
    </row>
    <row r="364" spans="1:10" ht="12.75" customHeight="1">
      <c r="A364" s="1" t="s">
        <v>378</v>
      </c>
      <c r="B364" s="1" t="s">
        <v>1282</v>
      </c>
      <c r="C364" s="1" t="s">
        <v>863</v>
      </c>
      <c r="D364" s="11">
        <v>45516</v>
      </c>
      <c r="E364" s="1" t="s">
        <v>851</v>
      </c>
      <c r="F364" s="12">
        <v>2720.45</v>
      </c>
      <c r="G364" s="1" t="s">
        <v>1789</v>
      </c>
      <c r="H364" s="12">
        <v>1555.52</v>
      </c>
      <c r="I364" s="1">
        <f>VLOOKUP(A364,'DESCONTOS FOLHA'!A363:D1187,4,0)</f>
        <v>1243.3499999999999</v>
      </c>
      <c r="J364" s="14">
        <f t="shared" si="5"/>
        <v>2798.87</v>
      </c>
    </row>
    <row r="365" spans="1:10" ht="12.75" customHeight="1">
      <c r="A365" s="1" t="s">
        <v>379</v>
      </c>
      <c r="B365" s="1" t="s">
        <v>1283</v>
      </c>
      <c r="C365" s="1" t="s">
        <v>1284</v>
      </c>
      <c r="D365" s="11">
        <v>44565</v>
      </c>
      <c r="E365" s="1" t="s">
        <v>851</v>
      </c>
      <c r="F365" s="12">
        <v>22590.95</v>
      </c>
      <c r="G365" s="1" t="s">
        <v>1789</v>
      </c>
      <c r="H365" s="12">
        <v>18000.009999999998</v>
      </c>
      <c r="I365" s="1">
        <f>VLOOKUP(A365,'DESCONTOS FOLHA'!A364:D1188,4,0)</f>
        <v>7711.79</v>
      </c>
      <c r="J365" s="14">
        <f t="shared" si="5"/>
        <v>25711.8</v>
      </c>
    </row>
    <row r="366" spans="1:10" ht="12.75" customHeight="1">
      <c r="A366" s="1" t="s">
        <v>380</v>
      </c>
      <c r="B366" s="1" t="s">
        <v>1285</v>
      </c>
      <c r="C366" s="1" t="s">
        <v>1286</v>
      </c>
      <c r="D366" s="11">
        <v>44589</v>
      </c>
      <c r="E366" s="1" t="s">
        <v>851</v>
      </c>
      <c r="F366" s="12">
        <v>5520.93</v>
      </c>
      <c r="G366" s="1" t="s">
        <v>1789</v>
      </c>
      <c r="H366" s="12">
        <v>3868.38</v>
      </c>
      <c r="I366" s="1">
        <f>VLOOKUP(A366,'DESCONTOS FOLHA'!A365:D1189,4,0)</f>
        <v>1224.5999999999999</v>
      </c>
      <c r="J366" s="14">
        <f t="shared" si="5"/>
        <v>5092.9799999999996</v>
      </c>
    </row>
    <row r="367" spans="1:10" ht="12.75" customHeight="1">
      <c r="A367" s="1" t="s">
        <v>381</v>
      </c>
      <c r="B367" s="1" t="s">
        <v>1287</v>
      </c>
      <c r="C367" s="1" t="s">
        <v>866</v>
      </c>
      <c r="D367" s="11">
        <v>45061</v>
      </c>
      <c r="E367" s="1" t="s">
        <v>851</v>
      </c>
      <c r="F367" s="12">
        <v>2720.45</v>
      </c>
      <c r="G367" s="1" t="s">
        <v>1789</v>
      </c>
      <c r="H367" s="12">
        <v>3482.93</v>
      </c>
      <c r="I367" s="1">
        <f>VLOOKUP(A367,'DESCONTOS FOLHA'!A366:D1190,4,0)</f>
        <v>1345.26</v>
      </c>
      <c r="J367" s="14">
        <f t="shared" si="5"/>
        <v>4828.1899999999996</v>
      </c>
    </row>
    <row r="368" spans="1:10" ht="12.75" customHeight="1">
      <c r="A368" s="1" t="s">
        <v>382</v>
      </c>
      <c r="B368" s="1" t="s">
        <v>1288</v>
      </c>
      <c r="C368" s="1" t="s">
        <v>916</v>
      </c>
      <c r="D368" s="11">
        <v>45635</v>
      </c>
      <c r="E368" s="1" t="s">
        <v>851</v>
      </c>
      <c r="F368" s="12">
        <v>1895</v>
      </c>
      <c r="G368" s="1" t="s">
        <v>1789</v>
      </c>
      <c r="H368" s="12">
        <v>14.44</v>
      </c>
      <c r="I368" s="1">
        <f>VLOOKUP(A368,'DESCONTOS FOLHA'!A367:D1191,4,0)</f>
        <v>157.04</v>
      </c>
      <c r="J368" s="14">
        <f t="shared" si="5"/>
        <v>171.48</v>
      </c>
    </row>
    <row r="369" spans="1:10" ht="12.75" customHeight="1">
      <c r="A369" s="1" t="s">
        <v>383</v>
      </c>
      <c r="B369" s="1" t="s">
        <v>1289</v>
      </c>
      <c r="C369" s="1" t="s">
        <v>866</v>
      </c>
      <c r="D369" s="11">
        <v>44531</v>
      </c>
      <c r="E369" s="1" t="s">
        <v>851</v>
      </c>
      <c r="F369" s="12">
        <v>2720.45</v>
      </c>
      <c r="G369" s="1" t="s">
        <v>1789</v>
      </c>
      <c r="H369" s="12">
        <v>2986.14</v>
      </c>
      <c r="I369" s="1">
        <f>VLOOKUP(A369,'DESCONTOS FOLHA'!A368:D1192,4,0)</f>
        <v>1456.29</v>
      </c>
      <c r="J369" s="14">
        <f t="shared" si="5"/>
        <v>4442.43</v>
      </c>
    </row>
    <row r="370" spans="1:10" ht="12.75" customHeight="1">
      <c r="A370" s="1" t="s">
        <v>384</v>
      </c>
      <c r="B370" s="1" t="s">
        <v>1290</v>
      </c>
      <c r="C370" s="1" t="s">
        <v>866</v>
      </c>
      <c r="D370" s="11">
        <v>44531</v>
      </c>
      <c r="E370" s="1" t="s">
        <v>851</v>
      </c>
      <c r="F370" s="12">
        <v>2720.45</v>
      </c>
      <c r="G370" s="1" t="s">
        <v>1789</v>
      </c>
      <c r="H370" s="12">
        <v>2806.26</v>
      </c>
      <c r="I370" s="1">
        <f>VLOOKUP(A370,'DESCONTOS FOLHA'!A369:D1193,4,0)</f>
        <v>1366.59</v>
      </c>
      <c r="J370" s="14">
        <f t="shared" si="5"/>
        <v>4172.8500000000004</v>
      </c>
    </row>
    <row r="371" spans="1:10" ht="12.75" customHeight="1">
      <c r="A371" s="1" t="s">
        <v>385</v>
      </c>
      <c r="B371" s="1" t="s">
        <v>1291</v>
      </c>
      <c r="C371" s="1" t="s">
        <v>854</v>
      </c>
      <c r="D371" s="11">
        <v>45460</v>
      </c>
      <c r="E371" s="1" t="s">
        <v>851</v>
      </c>
      <c r="F371" s="12">
        <v>3878.95</v>
      </c>
      <c r="G371" s="1" t="s">
        <v>1789</v>
      </c>
      <c r="H371" s="12">
        <v>1123</v>
      </c>
      <c r="I371" s="1">
        <f>VLOOKUP(A371,'DESCONTOS FOLHA'!A370:D1194,4,0)</f>
        <v>793.5</v>
      </c>
      <c r="J371" s="14">
        <f t="shared" si="5"/>
        <v>1916.5</v>
      </c>
    </row>
    <row r="372" spans="1:10" ht="12.75" customHeight="1">
      <c r="A372" s="1" t="s">
        <v>386</v>
      </c>
      <c r="B372" s="1" t="s">
        <v>1292</v>
      </c>
      <c r="C372" s="1" t="s">
        <v>861</v>
      </c>
      <c r="D372" s="11">
        <v>44610</v>
      </c>
      <c r="E372" s="1" t="s">
        <v>851</v>
      </c>
      <c r="F372" s="12">
        <v>3533.05</v>
      </c>
      <c r="G372" s="1" t="s">
        <v>1789</v>
      </c>
      <c r="H372" s="12">
        <v>2686.45</v>
      </c>
      <c r="I372" s="1">
        <f>VLOOKUP(A372,'DESCONTOS FOLHA'!A371:D1195,4,0)</f>
        <v>1477.69</v>
      </c>
      <c r="J372" s="14">
        <f t="shared" si="5"/>
        <v>4164.1399999999994</v>
      </c>
    </row>
    <row r="373" spans="1:10" ht="12.75" customHeight="1">
      <c r="A373" s="1" t="s">
        <v>387</v>
      </c>
      <c r="B373" s="1" t="s">
        <v>1293</v>
      </c>
      <c r="C373" s="1" t="s">
        <v>866</v>
      </c>
      <c r="D373" s="11">
        <v>44594</v>
      </c>
      <c r="E373" s="1" t="s">
        <v>851</v>
      </c>
      <c r="F373" s="12">
        <v>2720.45</v>
      </c>
      <c r="G373" s="1" t="s">
        <v>1789</v>
      </c>
      <c r="H373" s="12">
        <v>2982.41</v>
      </c>
      <c r="I373" s="1">
        <f>VLOOKUP(A373,'DESCONTOS FOLHA'!A372:D1196,4,0)</f>
        <v>1395.54</v>
      </c>
      <c r="J373" s="14">
        <f t="shared" si="5"/>
        <v>4377.95</v>
      </c>
    </row>
    <row r="374" spans="1:10" ht="12.75" customHeight="1">
      <c r="A374" s="1" t="s">
        <v>388</v>
      </c>
      <c r="B374" s="1" t="s">
        <v>1294</v>
      </c>
      <c r="C374" s="1" t="s">
        <v>854</v>
      </c>
      <c r="D374" s="11">
        <v>45628</v>
      </c>
      <c r="E374" s="1" t="s">
        <v>851</v>
      </c>
      <c r="F374" s="12">
        <v>3533.05</v>
      </c>
      <c r="G374" s="1" t="s">
        <v>1789</v>
      </c>
      <c r="H374" s="12">
        <v>26.05</v>
      </c>
      <c r="I374" s="1">
        <f>VLOOKUP(A374,'DESCONTOS FOLHA'!A373:D1197,4,0)</f>
        <v>717.65</v>
      </c>
      <c r="J374" s="14">
        <f t="shared" si="5"/>
        <v>743.69999999999993</v>
      </c>
    </row>
    <row r="375" spans="1:10" ht="12.75" customHeight="1">
      <c r="A375" s="1" t="s">
        <v>389</v>
      </c>
      <c r="B375" s="1" t="s">
        <v>1295</v>
      </c>
      <c r="C375" s="1" t="s">
        <v>863</v>
      </c>
      <c r="D375" s="11">
        <v>45635</v>
      </c>
      <c r="E375" s="1" t="s">
        <v>851</v>
      </c>
      <c r="F375" s="12">
        <v>2720.45</v>
      </c>
      <c r="G375" s="1" t="s">
        <v>1789</v>
      </c>
      <c r="H375" s="12">
        <v>19.899999999999999</v>
      </c>
      <c r="I375" s="1">
        <f>VLOOKUP(A375,'DESCONTOS FOLHA'!A374:D1198,4,0)</f>
        <v>1063.68</v>
      </c>
      <c r="J375" s="14">
        <f t="shared" si="5"/>
        <v>1083.5800000000002</v>
      </c>
    </row>
    <row r="376" spans="1:10" ht="12.75" customHeight="1">
      <c r="A376" s="1" t="s">
        <v>390</v>
      </c>
      <c r="B376" s="1" t="s">
        <v>1296</v>
      </c>
      <c r="C376" s="1" t="s">
        <v>861</v>
      </c>
      <c r="D376" s="11">
        <v>44593</v>
      </c>
      <c r="E376" s="1" t="s">
        <v>880</v>
      </c>
      <c r="F376" s="12">
        <v>3533.05</v>
      </c>
      <c r="G376" s="1" t="s">
        <v>1789</v>
      </c>
      <c r="H376" s="12">
        <v>2383.5500000000002</v>
      </c>
      <c r="I376" s="1">
        <f>VLOOKUP(A376,'DESCONTOS FOLHA'!A375:D1199,4,0)</f>
        <v>3521.41</v>
      </c>
      <c r="J376" s="14">
        <f t="shared" si="5"/>
        <v>5904.96</v>
      </c>
    </row>
    <row r="377" spans="1:10" ht="12.75" customHeight="1">
      <c r="A377" s="1" t="s">
        <v>391</v>
      </c>
      <c r="B377" s="1" t="s">
        <v>1297</v>
      </c>
      <c r="C377" s="1" t="s">
        <v>861</v>
      </c>
      <c r="D377" s="11">
        <v>44593</v>
      </c>
      <c r="E377" s="1" t="s">
        <v>851</v>
      </c>
      <c r="F377" s="12">
        <v>3533.05</v>
      </c>
      <c r="G377" s="1" t="s">
        <v>1789</v>
      </c>
      <c r="H377" s="12">
        <v>2974.63</v>
      </c>
      <c r="I377" s="1">
        <f>VLOOKUP(A377,'DESCONTOS FOLHA'!A376:D1200,4,0)</f>
        <v>1065.8699999999999</v>
      </c>
      <c r="J377" s="14">
        <f t="shared" si="5"/>
        <v>4040.5</v>
      </c>
    </row>
    <row r="378" spans="1:10" ht="12.75" customHeight="1">
      <c r="A378" s="1" t="s">
        <v>392</v>
      </c>
      <c r="B378" s="1" t="s">
        <v>1298</v>
      </c>
      <c r="C378" s="1" t="s">
        <v>866</v>
      </c>
      <c r="D378" s="11">
        <v>44531</v>
      </c>
      <c r="E378" s="1" t="s">
        <v>851</v>
      </c>
      <c r="F378" s="12">
        <v>3325</v>
      </c>
      <c r="G378" s="1" t="s">
        <v>1789</v>
      </c>
      <c r="H378" s="12">
        <v>3030.64</v>
      </c>
      <c r="I378" s="1">
        <f>VLOOKUP(A378,'DESCONTOS FOLHA'!A377:D1201,4,0)</f>
        <v>1368.14</v>
      </c>
      <c r="J378" s="14">
        <f t="shared" si="5"/>
        <v>4398.78</v>
      </c>
    </row>
    <row r="379" spans="1:10" ht="12.75" customHeight="1">
      <c r="A379" s="1" t="s">
        <v>393</v>
      </c>
      <c r="B379" s="1" t="s">
        <v>1299</v>
      </c>
      <c r="C379" s="1" t="s">
        <v>923</v>
      </c>
      <c r="D379" s="11">
        <v>44532</v>
      </c>
      <c r="E379" s="1" t="s">
        <v>851</v>
      </c>
      <c r="F379" s="12">
        <v>1895</v>
      </c>
      <c r="G379" s="1" t="s">
        <v>1789</v>
      </c>
      <c r="H379" s="12">
        <v>1274.1300000000001</v>
      </c>
      <c r="I379" s="1">
        <f>VLOOKUP(A379,'DESCONTOS FOLHA'!A378:D1202,4,0)</f>
        <v>246.58</v>
      </c>
      <c r="J379" s="14">
        <f t="shared" si="5"/>
        <v>1520.71</v>
      </c>
    </row>
    <row r="380" spans="1:10" ht="12.75" customHeight="1">
      <c r="A380" s="1" t="s">
        <v>394</v>
      </c>
      <c r="B380" s="1" t="s">
        <v>1300</v>
      </c>
      <c r="C380" s="1" t="s">
        <v>909</v>
      </c>
      <c r="D380" s="11">
        <v>45187</v>
      </c>
      <c r="E380" s="1" t="s">
        <v>851</v>
      </c>
      <c r="F380" s="12">
        <v>4134.16</v>
      </c>
      <c r="G380" s="1" t="s">
        <v>1789</v>
      </c>
      <c r="H380" s="12">
        <v>2732.82</v>
      </c>
      <c r="I380" s="1">
        <f>VLOOKUP(A380,'DESCONTOS FOLHA'!A379:D1203,4,0)</f>
        <v>744.3</v>
      </c>
      <c r="J380" s="14">
        <f t="shared" si="5"/>
        <v>3477.12</v>
      </c>
    </row>
    <row r="381" spans="1:10" ht="12.75" customHeight="1">
      <c r="A381" s="1" t="s">
        <v>395</v>
      </c>
      <c r="B381" s="1" t="s">
        <v>1301</v>
      </c>
      <c r="C381" s="1" t="s">
        <v>866</v>
      </c>
      <c r="D381" s="11">
        <v>44718</v>
      </c>
      <c r="E381" s="1" t="s">
        <v>851</v>
      </c>
      <c r="F381" s="12">
        <v>2720.45</v>
      </c>
      <c r="G381" s="1" t="s">
        <v>1789</v>
      </c>
      <c r="H381" s="12">
        <v>2906.43</v>
      </c>
      <c r="I381" s="1">
        <f>VLOOKUP(A381,'DESCONTOS FOLHA'!A380:D1204,4,0)</f>
        <v>1342.27</v>
      </c>
      <c r="J381" s="14">
        <f t="shared" si="5"/>
        <v>4248.7</v>
      </c>
    </row>
    <row r="382" spans="1:10" ht="12.75" customHeight="1">
      <c r="A382" s="1" t="s">
        <v>396</v>
      </c>
      <c r="B382" s="1" t="s">
        <v>1302</v>
      </c>
      <c r="C382" s="1" t="s">
        <v>1303</v>
      </c>
      <c r="D382" s="11">
        <v>44531</v>
      </c>
      <c r="E382" s="1" t="s">
        <v>851</v>
      </c>
      <c r="F382" s="12">
        <v>4472.88</v>
      </c>
      <c r="G382" s="1" t="s">
        <v>1789</v>
      </c>
      <c r="H382" s="12">
        <v>3858.52</v>
      </c>
      <c r="I382" s="1">
        <f>VLOOKUP(A382,'DESCONTOS FOLHA'!A381:D1205,4,0)</f>
        <v>1217.56</v>
      </c>
      <c r="J382" s="14">
        <f t="shared" si="5"/>
        <v>5076.08</v>
      </c>
    </row>
    <row r="383" spans="1:10" ht="12.75" customHeight="1">
      <c r="A383" s="1" t="s">
        <v>397</v>
      </c>
      <c r="B383" s="1" t="s">
        <v>1304</v>
      </c>
      <c r="C383" s="1" t="s">
        <v>878</v>
      </c>
      <c r="D383" s="11">
        <v>45635</v>
      </c>
      <c r="E383" s="1" t="s">
        <v>851</v>
      </c>
      <c r="F383" s="12">
        <v>1834.38</v>
      </c>
      <c r="G383" s="1" t="s">
        <v>1789</v>
      </c>
      <c r="H383" s="12">
        <v>14.04</v>
      </c>
      <c r="I383" s="1">
        <f>VLOOKUP(A383,'DESCONTOS FOLHA'!A382:D1206,4,0)</f>
        <v>155.53</v>
      </c>
      <c r="J383" s="14">
        <f t="shared" si="5"/>
        <v>169.57</v>
      </c>
    </row>
    <row r="384" spans="1:10" ht="12.75" customHeight="1">
      <c r="A384" s="1" t="s">
        <v>398</v>
      </c>
      <c r="B384" s="1" t="s">
        <v>1305</v>
      </c>
      <c r="C384" s="1" t="s">
        <v>863</v>
      </c>
      <c r="D384" s="11">
        <v>45581</v>
      </c>
      <c r="E384" s="1" t="s">
        <v>851</v>
      </c>
      <c r="F384" s="12">
        <v>2720.45</v>
      </c>
      <c r="G384" s="1" t="s">
        <v>1789</v>
      </c>
      <c r="H384" s="12">
        <v>1292.06</v>
      </c>
      <c r="I384" s="1">
        <f>VLOOKUP(A384,'DESCONTOS FOLHA'!A383:D1207,4,0)</f>
        <v>1182.6500000000001</v>
      </c>
      <c r="J384" s="14">
        <f t="shared" si="5"/>
        <v>2474.71</v>
      </c>
    </row>
    <row r="385" spans="1:10" ht="12.75" customHeight="1">
      <c r="A385" s="1" t="s">
        <v>399</v>
      </c>
      <c r="B385" s="1" t="s">
        <v>1306</v>
      </c>
      <c r="C385" s="1" t="s">
        <v>1307</v>
      </c>
      <c r="D385" s="11">
        <v>45488</v>
      </c>
      <c r="E385" s="1" t="s">
        <v>851</v>
      </c>
      <c r="F385" s="12">
        <v>3501.98</v>
      </c>
      <c r="G385" s="1" t="s">
        <v>1789</v>
      </c>
      <c r="H385" s="12">
        <v>957.5</v>
      </c>
      <c r="I385" s="1">
        <f>VLOOKUP(A385,'DESCONTOS FOLHA'!A384:D1208,4,0)</f>
        <v>518.99</v>
      </c>
      <c r="J385" s="14">
        <f t="shared" si="5"/>
        <v>1476.49</v>
      </c>
    </row>
    <row r="386" spans="1:10" ht="12.75" customHeight="1">
      <c r="A386" s="1" t="s">
        <v>400</v>
      </c>
      <c r="B386" s="1" t="s">
        <v>1308</v>
      </c>
      <c r="C386" s="1" t="s">
        <v>866</v>
      </c>
      <c r="D386" s="11">
        <v>44565</v>
      </c>
      <c r="E386" s="1" t="s">
        <v>851</v>
      </c>
      <c r="F386" s="12">
        <v>2720.45</v>
      </c>
      <c r="G386" s="1" t="s">
        <v>1789</v>
      </c>
      <c r="H386" s="12">
        <v>2868.61</v>
      </c>
      <c r="I386" s="1">
        <f>VLOOKUP(A386,'DESCONTOS FOLHA'!A385:D1209,4,0)</f>
        <v>1321.79</v>
      </c>
      <c r="J386" s="14">
        <f t="shared" si="5"/>
        <v>4190.3999999999996</v>
      </c>
    </row>
    <row r="387" spans="1:10" ht="12.75" customHeight="1">
      <c r="A387" s="1" t="s">
        <v>401</v>
      </c>
      <c r="B387" s="1" t="s">
        <v>1309</v>
      </c>
      <c r="C387" s="1" t="s">
        <v>863</v>
      </c>
      <c r="D387" s="11">
        <v>45614</v>
      </c>
      <c r="E387" s="1" t="s">
        <v>851</v>
      </c>
      <c r="F387" s="12">
        <v>2720.45</v>
      </c>
      <c r="G387" s="1" t="s">
        <v>1789</v>
      </c>
      <c r="H387" s="12">
        <v>1007.96</v>
      </c>
      <c r="I387" s="1">
        <f>VLOOKUP(A387,'DESCONTOS FOLHA'!A386:D1210,4,0)</f>
        <v>1182.6500000000001</v>
      </c>
      <c r="J387" s="14">
        <f t="shared" si="5"/>
        <v>2190.61</v>
      </c>
    </row>
    <row r="388" spans="1:10" ht="12.75" customHeight="1">
      <c r="A388" s="1" t="s">
        <v>402</v>
      </c>
      <c r="B388" s="1" t="s">
        <v>1310</v>
      </c>
      <c r="C388" s="1" t="s">
        <v>854</v>
      </c>
      <c r="D388" s="11">
        <v>45628</v>
      </c>
      <c r="E388" s="1" t="s">
        <v>893</v>
      </c>
      <c r="F388" s="12">
        <v>3533.05</v>
      </c>
      <c r="G388" s="1" t="s">
        <v>1789</v>
      </c>
      <c r="H388" s="12">
        <v>26.05</v>
      </c>
      <c r="I388" s="1">
        <f>VLOOKUP(A388,'DESCONTOS FOLHA'!A387:D1211,4,0)</f>
        <v>576.73</v>
      </c>
      <c r="J388" s="14">
        <f t="shared" ref="J388:J451" si="6">SUM(H388:I388)</f>
        <v>602.78</v>
      </c>
    </row>
    <row r="389" spans="1:10" ht="12.75" customHeight="1">
      <c r="A389" s="1" t="s">
        <v>403</v>
      </c>
      <c r="B389" s="1" t="s">
        <v>1311</v>
      </c>
      <c r="C389" s="1" t="s">
        <v>927</v>
      </c>
      <c r="D389" s="11">
        <v>45084</v>
      </c>
      <c r="E389" s="1" t="s">
        <v>880</v>
      </c>
      <c r="F389" s="12">
        <v>8708.5400000000009</v>
      </c>
      <c r="G389" s="1" t="s">
        <v>1789</v>
      </c>
      <c r="H389" s="12">
        <v>6964.39</v>
      </c>
      <c r="I389" s="1">
        <f>VLOOKUP(A389,'DESCONTOS FOLHA'!A388:D1212,4,0)</f>
        <v>7667.84</v>
      </c>
      <c r="J389" s="14">
        <f t="shared" si="6"/>
        <v>14632.23</v>
      </c>
    </row>
    <row r="390" spans="1:10" ht="12.75" customHeight="1">
      <c r="A390" s="1" t="s">
        <v>404</v>
      </c>
      <c r="B390" s="1" t="s">
        <v>1312</v>
      </c>
      <c r="C390" s="1" t="s">
        <v>866</v>
      </c>
      <c r="D390" s="11">
        <v>44970</v>
      </c>
      <c r="E390" s="1" t="s">
        <v>851</v>
      </c>
      <c r="F390" s="12">
        <v>2720.45</v>
      </c>
      <c r="G390" s="1" t="s">
        <v>1789</v>
      </c>
      <c r="H390" s="12">
        <v>3047.79</v>
      </c>
      <c r="I390" s="1">
        <f>VLOOKUP(A390,'DESCONTOS FOLHA'!A389:D1213,4,0)</f>
        <v>1491.02</v>
      </c>
      <c r="J390" s="14">
        <f t="shared" si="6"/>
        <v>4538.8099999999995</v>
      </c>
    </row>
    <row r="391" spans="1:10" ht="12.75" customHeight="1">
      <c r="A391" s="1" t="s">
        <v>405</v>
      </c>
      <c r="B391" s="1" t="s">
        <v>1313</v>
      </c>
      <c r="C391" s="1" t="s">
        <v>866</v>
      </c>
      <c r="D391" s="11">
        <v>44531</v>
      </c>
      <c r="E391" s="1" t="s">
        <v>851</v>
      </c>
      <c r="F391" s="12">
        <v>2720.45</v>
      </c>
      <c r="G391" s="1" t="s">
        <v>1789</v>
      </c>
      <c r="H391" s="12">
        <v>2558.79</v>
      </c>
      <c r="I391" s="1">
        <f>VLOOKUP(A391,'DESCONTOS FOLHA'!A390:D1214,4,0)</f>
        <v>1198.56</v>
      </c>
      <c r="J391" s="14">
        <f t="shared" si="6"/>
        <v>3757.35</v>
      </c>
    </row>
    <row r="392" spans="1:10" ht="12.75" customHeight="1">
      <c r="A392" s="1" t="s">
        <v>406</v>
      </c>
      <c r="B392" s="1" t="s">
        <v>1314</v>
      </c>
      <c r="C392" s="1" t="s">
        <v>863</v>
      </c>
      <c r="D392" s="11">
        <v>45509</v>
      </c>
      <c r="E392" s="1" t="s">
        <v>851</v>
      </c>
      <c r="F392" s="12">
        <v>2720.45</v>
      </c>
      <c r="G392" s="1" t="s">
        <v>1789</v>
      </c>
      <c r="H392" s="12">
        <v>1645.06</v>
      </c>
      <c r="I392" s="1">
        <f>VLOOKUP(A392,'DESCONTOS FOLHA'!A391:D1215,4,0)</f>
        <v>1342.37</v>
      </c>
      <c r="J392" s="14">
        <f t="shared" si="6"/>
        <v>2987.43</v>
      </c>
    </row>
    <row r="393" spans="1:10" ht="12.75" customHeight="1">
      <c r="A393" s="1" t="s">
        <v>407</v>
      </c>
      <c r="B393" s="1" t="s">
        <v>1315</v>
      </c>
      <c r="C393" s="1" t="s">
        <v>863</v>
      </c>
      <c r="D393" s="11">
        <v>45593</v>
      </c>
      <c r="E393" s="1" t="s">
        <v>851</v>
      </c>
      <c r="F393" s="12">
        <v>2720.45</v>
      </c>
      <c r="G393" s="1" t="s">
        <v>1789</v>
      </c>
      <c r="H393" s="12">
        <v>1141.21</v>
      </c>
      <c r="I393" s="1">
        <f>VLOOKUP(A393,'DESCONTOS FOLHA'!A392:D1216,4,0)</f>
        <v>1274.23</v>
      </c>
      <c r="J393" s="14">
        <f t="shared" si="6"/>
        <v>2415.44</v>
      </c>
    </row>
    <row r="394" spans="1:10" ht="12.75" customHeight="1">
      <c r="A394" s="1" t="s">
        <v>408</v>
      </c>
      <c r="B394" s="1" t="s">
        <v>1316</v>
      </c>
      <c r="C394" s="1" t="s">
        <v>861</v>
      </c>
      <c r="D394" s="11">
        <v>45061</v>
      </c>
      <c r="E394" s="1" t="s">
        <v>851</v>
      </c>
      <c r="F394" s="12">
        <v>3533.05</v>
      </c>
      <c r="G394" s="1" t="s">
        <v>1789</v>
      </c>
      <c r="H394" s="12">
        <v>2383.56</v>
      </c>
      <c r="I394" s="1">
        <f>VLOOKUP(A394,'DESCONTOS FOLHA'!A393:D1217,4,0)</f>
        <v>617.03</v>
      </c>
      <c r="J394" s="14">
        <f t="shared" si="6"/>
        <v>3000.59</v>
      </c>
    </row>
    <row r="395" spans="1:10" ht="12.75" customHeight="1">
      <c r="A395" s="1" t="s">
        <v>409</v>
      </c>
      <c r="B395" s="1" t="s">
        <v>1317</v>
      </c>
      <c r="C395" s="1" t="s">
        <v>1318</v>
      </c>
      <c r="D395" s="11">
        <v>44602</v>
      </c>
      <c r="E395" s="1" t="s">
        <v>851</v>
      </c>
      <c r="F395" s="12">
        <v>2906.27</v>
      </c>
      <c r="G395" s="1" t="s">
        <v>1789</v>
      </c>
      <c r="H395" s="12">
        <v>2665.52</v>
      </c>
      <c r="I395" s="1">
        <f>VLOOKUP(A395,'DESCONTOS FOLHA'!A394:D1218,4,0)</f>
        <v>1212.3599999999999</v>
      </c>
      <c r="J395" s="14">
        <f t="shared" si="6"/>
        <v>3877.88</v>
      </c>
    </row>
    <row r="396" spans="1:10" ht="12.75" customHeight="1">
      <c r="A396" s="1" t="s">
        <v>410</v>
      </c>
      <c r="B396" s="1" t="s">
        <v>1319</v>
      </c>
      <c r="C396" s="1" t="s">
        <v>861</v>
      </c>
      <c r="D396" s="11">
        <v>44963</v>
      </c>
      <c r="E396" s="1" t="s">
        <v>1137</v>
      </c>
      <c r="F396" s="12">
        <v>3533.05</v>
      </c>
      <c r="G396" s="1" t="s">
        <v>1789</v>
      </c>
      <c r="H396" s="12">
        <v>2938.21</v>
      </c>
      <c r="I396" s="1">
        <f>VLOOKUP(A396,'DESCONTOS FOLHA'!A395:D1219,4,0)</f>
        <v>370.57</v>
      </c>
      <c r="J396" s="14">
        <f t="shared" si="6"/>
        <v>3308.78</v>
      </c>
    </row>
    <row r="397" spans="1:10" ht="12.75" customHeight="1">
      <c r="A397" s="1" t="s">
        <v>411</v>
      </c>
      <c r="B397" s="1" t="s">
        <v>1320</v>
      </c>
      <c r="C397" s="1" t="s">
        <v>866</v>
      </c>
      <c r="D397" s="11">
        <v>44532</v>
      </c>
      <c r="E397" s="1" t="s">
        <v>851</v>
      </c>
      <c r="F397" s="12">
        <v>2720.45</v>
      </c>
      <c r="G397" s="1" t="s">
        <v>1789</v>
      </c>
      <c r="H397" s="12">
        <v>2558.79</v>
      </c>
      <c r="I397" s="1">
        <f>VLOOKUP(A397,'DESCONTOS FOLHA'!A396:D1220,4,0)</f>
        <v>1198.56</v>
      </c>
      <c r="J397" s="14">
        <f t="shared" si="6"/>
        <v>3757.35</v>
      </c>
    </row>
    <row r="398" spans="1:10" ht="12.75" customHeight="1">
      <c r="A398" s="1" t="s">
        <v>412</v>
      </c>
      <c r="B398" s="1" t="s">
        <v>1321</v>
      </c>
      <c r="C398" s="1" t="s">
        <v>870</v>
      </c>
      <c r="D398" s="11">
        <v>45474</v>
      </c>
      <c r="E398" s="1" t="s">
        <v>851</v>
      </c>
      <c r="F398" s="12">
        <v>4198.96</v>
      </c>
      <c r="G398" s="1" t="s">
        <v>1789</v>
      </c>
      <c r="H398" s="12">
        <v>1454.83</v>
      </c>
      <c r="I398" s="1">
        <f>VLOOKUP(A398,'DESCONTOS FOLHA'!A397:D1221,4,0)</f>
        <v>1119.6099999999999</v>
      </c>
      <c r="J398" s="14">
        <f t="shared" si="6"/>
        <v>2574.4399999999996</v>
      </c>
    </row>
    <row r="399" spans="1:10" ht="12.75" customHeight="1">
      <c r="A399" s="1" t="s">
        <v>413</v>
      </c>
      <c r="B399" s="1" t="s">
        <v>1322</v>
      </c>
      <c r="C399" s="1" t="s">
        <v>866</v>
      </c>
      <c r="D399" s="11">
        <v>44720</v>
      </c>
      <c r="E399" s="1" t="s">
        <v>851</v>
      </c>
      <c r="F399" s="12">
        <v>2720.45</v>
      </c>
      <c r="G399" s="1" t="s">
        <v>1789</v>
      </c>
      <c r="H399" s="12">
        <v>2542.88</v>
      </c>
      <c r="I399" s="1">
        <f>VLOOKUP(A399,'DESCONTOS FOLHA'!A398:D1222,4,0)</f>
        <v>1182.6500000000001</v>
      </c>
      <c r="J399" s="14">
        <f t="shared" si="6"/>
        <v>3725.53</v>
      </c>
    </row>
    <row r="400" spans="1:10" ht="12.75" customHeight="1">
      <c r="A400" s="1" t="s">
        <v>414</v>
      </c>
      <c r="B400" s="1" t="s">
        <v>1323</v>
      </c>
      <c r="C400" s="1" t="s">
        <v>861</v>
      </c>
      <c r="D400" s="11">
        <v>44977</v>
      </c>
      <c r="E400" s="1" t="s">
        <v>851</v>
      </c>
      <c r="F400" s="12">
        <v>3533.05</v>
      </c>
      <c r="G400" s="1" t="s">
        <v>1789</v>
      </c>
      <c r="H400" s="12">
        <v>2383.56</v>
      </c>
      <c r="I400" s="1">
        <f>VLOOKUP(A400,'DESCONTOS FOLHA'!A399:D1223,4,0)</f>
        <v>947</v>
      </c>
      <c r="J400" s="14">
        <f t="shared" si="6"/>
        <v>3330.56</v>
      </c>
    </row>
    <row r="401" spans="1:10" ht="12.75" customHeight="1">
      <c r="A401" s="1" t="s">
        <v>415</v>
      </c>
      <c r="B401" s="1" t="s">
        <v>1324</v>
      </c>
      <c r="C401" s="1" t="s">
        <v>863</v>
      </c>
      <c r="D401" s="11">
        <v>45607</v>
      </c>
      <c r="E401" s="1" t="s">
        <v>851</v>
      </c>
      <c r="F401" s="12">
        <v>2720.45</v>
      </c>
      <c r="G401" s="1" t="s">
        <v>1789</v>
      </c>
      <c r="H401" s="12">
        <v>1144.74</v>
      </c>
      <c r="I401" s="1">
        <f>VLOOKUP(A401,'DESCONTOS FOLHA'!A400:D1224,4,0)</f>
        <v>4979.28</v>
      </c>
      <c r="J401" s="14">
        <f t="shared" si="6"/>
        <v>6124.0199999999995</v>
      </c>
    </row>
    <row r="402" spans="1:10" ht="12.75" customHeight="1">
      <c r="A402" s="1" t="s">
        <v>416</v>
      </c>
      <c r="B402" s="1" t="s">
        <v>1325</v>
      </c>
      <c r="C402" s="1" t="s">
        <v>861</v>
      </c>
      <c r="D402" s="11">
        <v>44963</v>
      </c>
      <c r="E402" s="1" t="s">
        <v>880</v>
      </c>
      <c r="F402" s="12">
        <v>3533.05</v>
      </c>
      <c r="G402" s="1" t="s">
        <v>1789</v>
      </c>
      <c r="H402" s="12">
        <v>2960.12</v>
      </c>
      <c r="I402" s="1">
        <f>VLOOKUP(A402,'DESCONTOS FOLHA'!A401:D1225,4,0)</f>
        <v>1397.3</v>
      </c>
      <c r="J402" s="14">
        <f t="shared" si="6"/>
        <v>4357.42</v>
      </c>
    </row>
    <row r="403" spans="1:10" ht="12.75" customHeight="1">
      <c r="A403" s="1" t="s">
        <v>417</v>
      </c>
      <c r="B403" s="1" t="s">
        <v>1326</v>
      </c>
      <c r="C403" s="1" t="s">
        <v>866</v>
      </c>
      <c r="D403" s="11">
        <v>44532</v>
      </c>
      <c r="E403" s="1" t="s">
        <v>851</v>
      </c>
      <c r="F403" s="12">
        <v>2720.45</v>
      </c>
      <c r="G403" s="1" t="s">
        <v>1789</v>
      </c>
      <c r="H403" s="12">
        <v>3001.48</v>
      </c>
      <c r="I403" s="1">
        <f>VLOOKUP(A403,'DESCONTOS FOLHA'!A402:D1226,4,0)</f>
        <v>1383.47</v>
      </c>
      <c r="J403" s="14">
        <f t="shared" si="6"/>
        <v>4384.95</v>
      </c>
    </row>
    <row r="404" spans="1:10" ht="12.75" customHeight="1">
      <c r="A404" s="1" t="s">
        <v>418</v>
      </c>
      <c r="B404" s="1" t="s">
        <v>1327</v>
      </c>
      <c r="C404" s="1" t="s">
        <v>923</v>
      </c>
      <c r="D404" s="11">
        <v>44531</v>
      </c>
      <c r="E404" s="1" t="s">
        <v>851</v>
      </c>
      <c r="F404" s="12">
        <v>1895</v>
      </c>
      <c r="G404" s="1" t="s">
        <v>1789</v>
      </c>
      <c r="H404" s="12">
        <v>1170.81</v>
      </c>
      <c r="I404" s="1">
        <f>VLOOKUP(A404,'DESCONTOS FOLHA'!A403:D1227,4,0)</f>
        <v>191.93</v>
      </c>
      <c r="J404" s="14">
        <f t="shared" si="6"/>
        <v>1362.74</v>
      </c>
    </row>
    <row r="405" spans="1:10" ht="12.75" customHeight="1">
      <c r="A405" s="1" t="s">
        <v>419</v>
      </c>
      <c r="B405" s="1" t="s">
        <v>1328</v>
      </c>
      <c r="C405" s="1" t="s">
        <v>866</v>
      </c>
      <c r="D405" s="11">
        <v>44587</v>
      </c>
      <c r="E405" s="1" t="s">
        <v>851</v>
      </c>
      <c r="F405" s="12">
        <v>2720.45</v>
      </c>
      <c r="G405" s="1" t="s">
        <v>1789</v>
      </c>
      <c r="H405" s="12">
        <v>2603.58</v>
      </c>
      <c r="I405" s="1">
        <f>VLOOKUP(A405,'DESCONTOS FOLHA'!A404:D1228,4,0)</f>
        <v>1245.92</v>
      </c>
      <c r="J405" s="14">
        <f t="shared" si="6"/>
        <v>3849.5</v>
      </c>
    </row>
    <row r="406" spans="1:10" ht="12.75" customHeight="1">
      <c r="A406" s="1" t="s">
        <v>420</v>
      </c>
      <c r="B406" s="1" t="s">
        <v>1329</v>
      </c>
      <c r="C406" s="1" t="s">
        <v>861</v>
      </c>
      <c r="D406" s="11">
        <v>44532</v>
      </c>
      <c r="E406" s="1" t="s">
        <v>851</v>
      </c>
      <c r="F406" s="12">
        <v>3533.05</v>
      </c>
      <c r="G406" s="1" t="s">
        <v>1789</v>
      </c>
      <c r="H406" s="12">
        <v>2514.29</v>
      </c>
      <c r="I406" s="1">
        <f>VLOOKUP(A406,'DESCONTOS FOLHA'!A405:D1229,4,0)</f>
        <v>747.76</v>
      </c>
      <c r="J406" s="14">
        <f t="shared" si="6"/>
        <v>3262.05</v>
      </c>
    </row>
    <row r="407" spans="1:10" ht="12.75" customHeight="1">
      <c r="A407" s="1" t="s">
        <v>421</v>
      </c>
      <c r="B407" s="1" t="s">
        <v>1330</v>
      </c>
      <c r="C407" s="1" t="s">
        <v>866</v>
      </c>
      <c r="D407" s="11">
        <v>44949</v>
      </c>
      <c r="E407" s="1" t="s">
        <v>851</v>
      </c>
      <c r="F407" s="12">
        <v>2720.45</v>
      </c>
      <c r="G407" s="1" t="s">
        <v>1789</v>
      </c>
      <c r="H407" s="12">
        <v>2948.86</v>
      </c>
      <c r="I407" s="1">
        <f>VLOOKUP(A407,'DESCONTOS FOLHA'!A406:D1230,4,0)</f>
        <v>1338.04</v>
      </c>
      <c r="J407" s="14">
        <f t="shared" si="6"/>
        <v>4286.8999999999996</v>
      </c>
    </row>
    <row r="408" spans="1:10" ht="12.75" customHeight="1">
      <c r="A408" s="1" t="s">
        <v>422</v>
      </c>
      <c r="B408" s="1" t="s">
        <v>1331</v>
      </c>
      <c r="C408" s="1" t="s">
        <v>916</v>
      </c>
      <c r="D408" s="11">
        <v>45642</v>
      </c>
      <c r="E408" s="1" t="s">
        <v>851</v>
      </c>
      <c r="F408" s="12">
        <v>1895</v>
      </c>
      <c r="G408" s="1" t="s">
        <v>1789</v>
      </c>
      <c r="H408" s="12">
        <v>14.44</v>
      </c>
      <c r="I408" s="1">
        <f>VLOOKUP(A408,'DESCONTOS FOLHA'!A407:D1231,4,0)</f>
        <v>86.66</v>
      </c>
      <c r="J408" s="14">
        <f t="shared" si="6"/>
        <v>101.1</v>
      </c>
    </row>
    <row r="409" spans="1:10" ht="12.75" customHeight="1">
      <c r="A409" s="1" t="s">
        <v>423</v>
      </c>
      <c r="B409" s="1" t="s">
        <v>1332</v>
      </c>
      <c r="C409" s="1" t="s">
        <v>870</v>
      </c>
      <c r="D409" s="11">
        <v>44532</v>
      </c>
      <c r="E409" s="1" t="s">
        <v>851</v>
      </c>
      <c r="F409" s="12">
        <v>4198.96</v>
      </c>
      <c r="G409" s="1" t="s">
        <v>1789</v>
      </c>
      <c r="H409" s="12">
        <v>3128.11</v>
      </c>
      <c r="I409" s="1">
        <f>VLOOKUP(A409,'DESCONTOS FOLHA'!A408:D1232,4,0)</f>
        <v>860.47</v>
      </c>
      <c r="J409" s="14">
        <f t="shared" si="6"/>
        <v>3988.58</v>
      </c>
    </row>
    <row r="410" spans="1:10" ht="12.75" customHeight="1">
      <c r="A410" s="1" t="s">
        <v>424</v>
      </c>
      <c r="B410" s="1" t="s">
        <v>1333</v>
      </c>
      <c r="C410" s="1" t="s">
        <v>863</v>
      </c>
      <c r="D410" s="11">
        <v>45313</v>
      </c>
      <c r="E410" s="1" t="s">
        <v>851</v>
      </c>
      <c r="F410" s="12">
        <v>2720.45</v>
      </c>
      <c r="G410" s="1" t="s">
        <v>1789</v>
      </c>
      <c r="H410" s="12">
        <v>2558.63</v>
      </c>
      <c r="I410" s="1">
        <f>VLOOKUP(A410,'DESCONTOS FOLHA'!A409:D1233,4,0)</f>
        <v>1333.64</v>
      </c>
      <c r="J410" s="14">
        <f t="shared" si="6"/>
        <v>3892.2700000000004</v>
      </c>
    </row>
    <row r="411" spans="1:10" ht="12.75" customHeight="1">
      <c r="A411" s="1" t="s">
        <v>425</v>
      </c>
      <c r="B411" s="1" t="s">
        <v>1334</v>
      </c>
      <c r="C411" s="1" t="s">
        <v>923</v>
      </c>
      <c r="D411" s="11">
        <v>44531</v>
      </c>
      <c r="E411" s="1" t="s">
        <v>851</v>
      </c>
      <c r="F411" s="12">
        <v>1895</v>
      </c>
      <c r="G411" s="1" t="s">
        <v>1789</v>
      </c>
      <c r="H411" s="12">
        <v>1055.25</v>
      </c>
      <c r="I411" s="1">
        <f>VLOOKUP(A411,'DESCONTOS FOLHA'!A410:D1234,4,0)</f>
        <v>609.30999999999995</v>
      </c>
      <c r="J411" s="14">
        <f t="shared" si="6"/>
        <v>1664.56</v>
      </c>
    </row>
    <row r="412" spans="1:10" ht="12.75" customHeight="1">
      <c r="A412" s="1" t="s">
        <v>426</v>
      </c>
      <c r="B412" s="1" t="s">
        <v>1335</v>
      </c>
      <c r="C412" s="1" t="s">
        <v>866</v>
      </c>
      <c r="D412" s="11">
        <v>44532</v>
      </c>
      <c r="E412" s="1" t="s">
        <v>851</v>
      </c>
      <c r="F412" s="12">
        <v>2720.45</v>
      </c>
      <c r="G412" s="1" t="s">
        <v>1789</v>
      </c>
      <c r="H412" s="12">
        <v>2972.98</v>
      </c>
      <c r="I412" s="1">
        <f>VLOOKUP(A412,'DESCONTOS FOLHA'!A411:D1235,4,0)</f>
        <v>1483.51</v>
      </c>
      <c r="J412" s="14">
        <f t="shared" si="6"/>
        <v>4456.49</v>
      </c>
    </row>
    <row r="413" spans="1:10" ht="12.75" customHeight="1">
      <c r="A413" s="1" t="s">
        <v>427</v>
      </c>
      <c r="B413" s="1" t="s">
        <v>1336</v>
      </c>
      <c r="C413" s="1" t="s">
        <v>863</v>
      </c>
      <c r="D413" s="11">
        <v>45355</v>
      </c>
      <c r="E413" s="1" t="s">
        <v>851</v>
      </c>
      <c r="F413" s="12">
        <v>2720.45</v>
      </c>
      <c r="G413" s="1" t="s">
        <v>1789</v>
      </c>
      <c r="H413" s="12">
        <v>2258.5700000000002</v>
      </c>
      <c r="I413" s="1">
        <f>VLOOKUP(A413,'DESCONTOS FOLHA'!A412:D1236,4,0)</f>
        <v>1243.3499999999999</v>
      </c>
      <c r="J413" s="14">
        <f t="shared" si="6"/>
        <v>3501.92</v>
      </c>
    </row>
    <row r="414" spans="1:10" ht="12.75" customHeight="1">
      <c r="A414" s="1" t="s">
        <v>428</v>
      </c>
      <c r="B414" s="1" t="s">
        <v>1337</v>
      </c>
      <c r="C414" s="1" t="s">
        <v>866</v>
      </c>
      <c r="D414" s="11">
        <v>45180</v>
      </c>
      <c r="E414" s="1" t="s">
        <v>851</v>
      </c>
      <c r="F414" s="12">
        <v>2720.45</v>
      </c>
      <c r="G414" s="1" t="s">
        <v>1789</v>
      </c>
      <c r="H414" s="12">
        <v>2542.88</v>
      </c>
      <c r="I414" s="1">
        <f>VLOOKUP(A414,'DESCONTOS FOLHA'!A413:D1237,4,0)</f>
        <v>1319.59</v>
      </c>
      <c r="J414" s="14">
        <f t="shared" si="6"/>
        <v>3862.4700000000003</v>
      </c>
    </row>
    <row r="415" spans="1:10" ht="12.75" customHeight="1">
      <c r="A415" s="1" t="s">
        <v>429</v>
      </c>
      <c r="B415" s="1" t="s">
        <v>1338</v>
      </c>
      <c r="C415" s="1" t="s">
        <v>861</v>
      </c>
      <c r="D415" s="11">
        <v>45293</v>
      </c>
      <c r="E415" s="1" t="s">
        <v>851</v>
      </c>
      <c r="F415" s="12">
        <v>3533.05</v>
      </c>
      <c r="G415" s="1" t="s">
        <v>1789</v>
      </c>
      <c r="H415" s="12">
        <v>2976.12</v>
      </c>
      <c r="I415" s="1">
        <f>VLOOKUP(A415,'DESCONTOS FOLHA'!A414:D1238,4,0)</f>
        <v>923.56</v>
      </c>
      <c r="J415" s="14">
        <f t="shared" si="6"/>
        <v>3899.68</v>
      </c>
    </row>
    <row r="416" spans="1:10" ht="12.75" customHeight="1">
      <c r="A416" s="1" t="s">
        <v>430</v>
      </c>
      <c r="B416" s="1" t="s">
        <v>1339</v>
      </c>
      <c r="C416" s="1" t="s">
        <v>909</v>
      </c>
      <c r="D416" s="11">
        <v>44531</v>
      </c>
      <c r="E416" s="1" t="s">
        <v>851</v>
      </c>
      <c r="F416" s="12">
        <v>4134.16</v>
      </c>
      <c r="G416" s="1" t="s">
        <v>1789</v>
      </c>
      <c r="H416" s="12">
        <v>2830.89</v>
      </c>
      <c r="I416" s="1">
        <f>VLOOKUP(A416,'DESCONTOS FOLHA'!A415:D1239,4,0)</f>
        <v>948.14</v>
      </c>
      <c r="J416" s="14">
        <f t="shared" si="6"/>
        <v>3779.0299999999997</v>
      </c>
    </row>
    <row r="417" spans="1:10" ht="12.75" customHeight="1">
      <c r="A417" s="1" t="s">
        <v>431</v>
      </c>
      <c r="B417" s="1" t="s">
        <v>1340</v>
      </c>
      <c r="C417" s="1" t="s">
        <v>866</v>
      </c>
      <c r="D417" s="11">
        <v>44531</v>
      </c>
      <c r="E417" s="1" t="s">
        <v>851</v>
      </c>
      <c r="F417" s="12">
        <v>2720.45</v>
      </c>
      <c r="G417" s="1" t="s">
        <v>1789</v>
      </c>
      <c r="H417" s="12">
        <v>2430.0700000000002</v>
      </c>
      <c r="I417" s="1">
        <f>VLOOKUP(A417,'DESCONTOS FOLHA'!A416:D1240,4,0)</f>
        <v>1368.84</v>
      </c>
      <c r="J417" s="14">
        <f t="shared" si="6"/>
        <v>3798.91</v>
      </c>
    </row>
    <row r="418" spans="1:10" ht="12.75" customHeight="1">
      <c r="A418" s="1" t="s">
        <v>432</v>
      </c>
      <c r="B418" s="1" t="s">
        <v>1341</v>
      </c>
      <c r="C418" s="1" t="s">
        <v>863</v>
      </c>
      <c r="D418" s="11">
        <v>45342</v>
      </c>
      <c r="E418" s="1" t="s">
        <v>851</v>
      </c>
      <c r="F418" s="12">
        <v>2720.45</v>
      </c>
      <c r="G418" s="1" t="s">
        <v>1789</v>
      </c>
      <c r="H418" s="12">
        <v>2484.33</v>
      </c>
      <c r="I418" s="1">
        <f>VLOOKUP(A418,'DESCONTOS FOLHA'!A417:D1241,4,0)</f>
        <v>1325.57</v>
      </c>
      <c r="J418" s="14">
        <f t="shared" si="6"/>
        <v>3809.8999999999996</v>
      </c>
    </row>
    <row r="419" spans="1:10" ht="12.75" customHeight="1">
      <c r="A419" s="1" t="s">
        <v>433</v>
      </c>
      <c r="B419" s="1" t="s">
        <v>1342</v>
      </c>
      <c r="C419" s="1" t="s">
        <v>861</v>
      </c>
      <c r="D419" s="11">
        <v>45084</v>
      </c>
      <c r="E419" s="1" t="s">
        <v>851</v>
      </c>
      <c r="F419" s="12">
        <v>3533.05</v>
      </c>
      <c r="G419" s="1" t="s">
        <v>1789</v>
      </c>
      <c r="H419" s="12">
        <v>2727.74</v>
      </c>
      <c r="I419" s="1">
        <f>VLOOKUP(A419,'DESCONTOS FOLHA'!A418:D1242,4,0)</f>
        <v>1049.55</v>
      </c>
      <c r="J419" s="14">
        <f t="shared" si="6"/>
        <v>3777.29</v>
      </c>
    </row>
    <row r="420" spans="1:10" ht="12.75" customHeight="1">
      <c r="A420" s="1" t="s">
        <v>434</v>
      </c>
      <c r="B420" s="1" t="s">
        <v>1343</v>
      </c>
      <c r="C420" s="1" t="s">
        <v>863</v>
      </c>
      <c r="D420" s="11">
        <v>45474</v>
      </c>
      <c r="E420" s="1" t="s">
        <v>851</v>
      </c>
      <c r="F420" s="12">
        <v>2720.45</v>
      </c>
      <c r="G420" s="1" t="s">
        <v>1789</v>
      </c>
      <c r="H420" s="12">
        <v>1676.92</v>
      </c>
      <c r="I420" s="1">
        <f>VLOOKUP(A420,'DESCONTOS FOLHA'!A419:D1243,4,0)</f>
        <v>1182.6500000000001</v>
      </c>
      <c r="J420" s="14">
        <f t="shared" si="6"/>
        <v>2859.57</v>
      </c>
    </row>
    <row r="421" spans="1:10" ht="12.75" customHeight="1">
      <c r="A421" s="1" t="s">
        <v>435</v>
      </c>
      <c r="B421" s="1" t="s">
        <v>1344</v>
      </c>
      <c r="C421" s="1" t="s">
        <v>863</v>
      </c>
      <c r="D421" s="11">
        <v>45342</v>
      </c>
      <c r="E421" s="1" t="s">
        <v>851</v>
      </c>
      <c r="F421" s="12">
        <v>2720.45</v>
      </c>
      <c r="G421" s="1" t="s">
        <v>1789</v>
      </c>
      <c r="H421" s="12">
        <v>2536.27</v>
      </c>
      <c r="I421" s="1">
        <f>VLOOKUP(A421,'DESCONTOS FOLHA'!A420:D1244,4,0)</f>
        <v>1425.75</v>
      </c>
      <c r="J421" s="14">
        <f t="shared" si="6"/>
        <v>3962.02</v>
      </c>
    </row>
    <row r="422" spans="1:10" ht="12.75" customHeight="1">
      <c r="A422" s="1" t="s">
        <v>436</v>
      </c>
      <c r="B422" s="1" t="s">
        <v>1345</v>
      </c>
      <c r="C422" s="1" t="s">
        <v>863</v>
      </c>
      <c r="D422" s="11">
        <v>45432</v>
      </c>
      <c r="E422" s="1" t="s">
        <v>851</v>
      </c>
      <c r="F422" s="12">
        <v>2720.45</v>
      </c>
      <c r="G422" s="1" t="s">
        <v>1789</v>
      </c>
      <c r="H422" s="12">
        <v>1814.16</v>
      </c>
      <c r="I422" s="1">
        <f>VLOOKUP(A422,'DESCONTOS FOLHA'!A421:D1245,4,0)</f>
        <v>1182.6500000000001</v>
      </c>
      <c r="J422" s="14">
        <f t="shared" si="6"/>
        <v>2996.8100000000004</v>
      </c>
    </row>
    <row r="423" spans="1:10" ht="12.75" customHeight="1">
      <c r="A423" s="1" t="s">
        <v>437</v>
      </c>
      <c r="B423" s="1" t="s">
        <v>1346</v>
      </c>
      <c r="C423" s="1" t="s">
        <v>863</v>
      </c>
      <c r="D423" s="11">
        <v>45404</v>
      </c>
      <c r="E423" s="1" t="s">
        <v>851</v>
      </c>
      <c r="F423" s="12">
        <v>2720.45</v>
      </c>
      <c r="G423" s="1" t="s">
        <v>1789</v>
      </c>
      <c r="H423" s="12">
        <v>2131.5300000000002</v>
      </c>
      <c r="I423" s="1">
        <f>VLOOKUP(A423,'DESCONTOS FOLHA'!A422:D1246,4,0)</f>
        <v>1331.26</v>
      </c>
      <c r="J423" s="14">
        <f t="shared" si="6"/>
        <v>3462.79</v>
      </c>
    </row>
    <row r="424" spans="1:10" ht="12.75" customHeight="1">
      <c r="A424" s="1" t="s">
        <v>438</v>
      </c>
      <c r="B424" s="1" t="s">
        <v>1347</v>
      </c>
      <c r="C424" s="1" t="s">
        <v>863</v>
      </c>
      <c r="D424" s="11">
        <v>45327</v>
      </c>
      <c r="E424" s="1" t="s">
        <v>851</v>
      </c>
      <c r="F424" s="12">
        <v>2720.45</v>
      </c>
      <c r="G424" s="1" t="s">
        <v>1789</v>
      </c>
      <c r="H424" s="12">
        <v>2406.39</v>
      </c>
      <c r="I424" s="1">
        <f>VLOOKUP(A424,'DESCONTOS FOLHA'!A423:D1247,4,0)</f>
        <v>1347.41</v>
      </c>
      <c r="J424" s="14">
        <f t="shared" si="6"/>
        <v>3753.8</v>
      </c>
    </row>
    <row r="425" spans="1:10" ht="12.75" customHeight="1">
      <c r="A425" s="1" t="s">
        <v>439</v>
      </c>
      <c r="B425" s="1" t="s">
        <v>1348</v>
      </c>
      <c r="C425" s="1" t="s">
        <v>863</v>
      </c>
      <c r="D425" s="11">
        <v>45607</v>
      </c>
      <c r="E425" s="1" t="s">
        <v>851</v>
      </c>
      <c r="F425" s="12">
        <v>2720.45</v>
      </c>
      <c r="G425" s="1" t="s">
        <v>1789</v>
      </c>
      <c r="H425" s="12">
        <v>1145.92</v>
      </c>
      <c r="I425" s="1">
        <f>VLOOKUP(A425,'DESCONTOS FOLHA'!A424:D1248,4,0)</f>
        <v>1407.43</v>
      </c>
      <c r="J425" s="14">
        <f t="shared" si="6"/>
        <v>2553.3500000000004</v>
      </c>
    </row>
    <row r="426" spans="1:10" ht="12.75" customHeight="1">
      <c r="A426" s="1" t="s">
        <v>440</v>
      </c>
      <c r="B426" s="1" t="s">
        <v>1349</v>
      </c>
      <c r="C426" s="1" t="s">
        <v>927</v>
      </c>
      <c r="D426" s="11">
        <v>44531</v>
      </c>
      <c r="E426" s="1" t="s">
        <v>851</v>
      </c>
      <c r="F426" s="12">
        <v>8708.5400000000009</v>
      </c>
      <c r="G426" s="1" t="s">
        <v>1789</v>
      </c>
      <c r="H426" s="12">
        <v>7258.07</v>
      </c>
      <c r="I426" s="1">
        <f>VLOOKUP(A426,'DESCONTOS FOLHA'!A425:D1249,4,0)</f>
        <v>2863.9</v>
      </c>
      <c r="J426" s="14">
        <f t="shared" si="6"/>
        <v>10121.969999999999</v>
      </c>
    </row>
    <row r="427" spans="1:10" ht="12.75" customHeight="1">
      <c r="A427" s="1" t="s">
        <v>441</v>
      </c>
      <c r="B427" s="1" t="s">
        <v>1350</v>
      </c>
      <c r="C427" s="1" t="s">
        <v>863</v>
      </c>
      <c r="D427" s="11">
        <v>45474</v>
      </c>
      <c r="E427" s="1" t="s">
        <v>851</v>
      </c>
      <c r="F427" s="12">
        <v>2720.45</v>
      </c>
      <c r="G427" s="1" t="s">
        <v>1789</v>
      </c>
      <c r="H427" s="12">
        <v>1676.92</v>
      </c>
      <c r="I427" s="1">
        <f>VLOOKUP(A427,'DESCONTOS FOLHA'!A426:D1250,4,0)</f>
        <v>1182.6500000000001</v>
      </c>
      <c r="J427" s="14">
        <f t="shared" si="6"/>
        <v>2859.57</v>
      </c>
    </row>
    <row r="428" spans="1:10" ht="12.75" customHeight="1">
      <c r="A428" s="1" t="s">
        <v>442</v>
      </c>
      <c r="B428" s="1" t="s">
        <v>1351</v>
      </c>
      <c r="C428" s="1" t="s">
        <v>866</v>
      </c>
      <c r="D428" s="11">
        <v>44727</v>
      </c>
      <c r="E428" s="1" t="s">
        <v>851</v>
      </c>
      <c r="F428" s="12">
        <v>2720.45</v>
      </c>
      <c r="G428" s="1" t="s">
        <v>1789</v>
      </c>
      <c r="H428" s="12">
        <v>2603.58</v>
      </c>
      <c r="I428" s="1">
        <f>VLOOKUP(A428,'DESCONTOS FOLHA'!A427:D1251,4,0)</f>
        <v>1243.3499999999999</v>
      </c>
      <c r="J428" s="14">
        <f t="shared" si="6"/>
        <v>3846.93</v>
      </c>
    </row>
    <row r="429" spans="1:10" ht="12.75" customHeight="1">
      <c r="A429" s="1" t="s">
        <v>443</v>
      </c>
      <c r="B429" s="1" t="s">
        <v>1352</v>
      </c>
      <c r="C429" s="1" t="s">
        <v>863</v>
      </c>
      <c r="D429" s="11">
        <v>45264</v>
      </c>
      <c r="E429" s="1" t="s">
        <v>851</v>
      </c>
      <c r="F429" s="12">
        <v>2720.45</v>
      </c>
      <c r="G429" s="1" t="s">
        <v>1789</v>
      </c>
      <c r="H429" s="12">
        <v>2957.97</v>
      </c>
      <c r="I429" s="1">
        <f>VLOOKUP(A429,'DESCONTOS FOLHA'!A428:D1252,4,0)</f>
        <v>1327.67</v>
      </c>
      <c r="J429" s="14">
        <f t="shared" si="6"/>
        <v>4285.6399999999994</v>
      </c>
    </row>
    <row r="430" spans="1:10" ht="12.75" customHeight="1">
      <c r="A430" s="1" t="s">
        <v>444</v>
      </c>
      <c r="B430" s="1" t="s">
        <v>1353</v>
      </c>
      <c r="C430" s="1" t="s">
        <v>866</v>
      </c>
      <c r="D430" s="11">
        <v>44531</v>
      </c>
      <c r="E430" s="1" t="s">
        <v>851</v>
      </c>
      <c r="F430" s="12">
        <v>2720.45</v>
      </c>
      <c r="G430" s="1" t="s">
        <v>1789</v>
      </c>
      <c r="H430" s="12">
        <v>2625.61</v>
      </c>
      <c r="I430" s="1">
        <f>VLOOKUP(A430,'DESCONTOS FOLHA'!A429:D1253,4,0)</f>
        <v>1265.3800000000001</v>
      </c>
      <c r="J430" s="14">
        <f t="shared" si="6"/>
        <v>3890.9900000000002</v>
      </c>
    </row>
    <row r="431" spans="1:10" ht="12.75" customHeight="1">
      <c r="A431" s="1" t="s">
        <v>445</v>
      </c>
      <c r="B431" s="1" t="s">
        <v>1354</v>
      </c>
      <c r="C431" s="1" t="s">
        <v>1355</v>
      </c>
      <c r="D431" s="11">
        <v>44531</v>
      </c>
      <c r="E431" s="1" t="s">
        <v>851</v>
      </c>
      <c r="F431" s="12">
        <v>7126.63</v>
      </c>
      <c r="G431" s="1" t="s">
        <v>1789</v>
      </c>
      <c r="H431" s="12">
        <v>5629.42</v>
      </c>
      <c r="I431" s="1">
        <f>VLOOKUP(A431,'DESCONTOS FOLHA'!A430:D1254,4,0)</f>
        <v>2383.85</v>
      </c>
      <c r="J431" s="14">
        <f t="shared" si="6"/>
        <v>8013.27</v>
      </c>
    </row>
    <row r="432" spans="1:10" ht="12.75" customHeight="1">
      <c r="A432" s="1" t="s">
        <v>446</v>
      </c>
      <c r="B432" s="1" t="s">
        <v>1356</v>
      </c>
      <c r="C432" s="1" t="s">
        <v>866</v>
      </c>
      <c r="D432" s="11">
        <v>44991</v>
      </c>
      <c r="E432" s="1" t="s">
        <v>893</v>
      </c>
      <c r="F432" s="12">
        <v>2720.45</v>
      </c>
      <c r="G432" s="1" t="s">
        <v>1789</v>
      </c>
      <c r="H432" s="12">
        <v>2542.87</v>
      </c>
      <c r="I432" s="1">
        <f>VLOOKUP(A432,'DESCONTOS FOLHA'!A431:D1255,4,0)</f>
        <v>1182.6500000000001</v>
      </c>
      <c r="J432" s="14">
        <f t="shared" si="6"/>
        <v>3725.52</v>
      </c>
    </row>
    <row r="433" spans="1:10" ht="12.75" customHeight="1">
      <c r="A433" s="1" t="s">
        <v>447</v>
      </c>
      <c r="B433" s="1" t="s">
        <v>1357</v>
      </c>
      <c r="C433" s="1" t="s">
        <v>866</v>
      </c>
      <c r="D433" s="11">
        <v>44531</v>
      </c>
      <c r="E433" s="1" t="s">
        <v>851</v>
      </c>
      <c r="F433" s="12">
        <v>2720.45</v>
      </c>
      <c r="G433" s="1" t="s">
        <v>1789</v>
      </c>
      <c r="H433" s="12">
        <v>3030.94</v>
      </c>
      <c r="I433" s="1">
        <f>VLOOKUP(A433,'DESCONTOS FOLHA'!A432:D1256,4,0)</f>
        <v>1671.81</v>
      </c>
      <c r="J433" s="14">
        <f t="shared" si="6"/>
        <v>4702.75</v>
      </c>
    </row>
    <row r="434" spans="1:10" ht="12.75" customHeight="1">
      <c r="A434" s="1" t="s">
        <v>448</v>
      </c>
      <c r="B434" s="1" t="s">
        <v>1358</v>
      </c>
      <c r="C434" s="1" t="s">
        <v>1359</v>
      </c>
      <c r="D434" s="11">
        <v>44531</v>
      </c>
      <c r="E434" s="1" t="s">
        <v>851</v>
      </c>
      <c r="F434" s="12">
        <v>3648.89</v>
      </c>
      <c r="G434" s="1" t="s">
        <v>1789</v>
      </c>
      <c r="H434" s="12">
        <v>2258.92</v>
      </c>
      <c r="I434" s="1">
        <f>VLOOKUP(A434,'DESCONTOS FOLHA'!A433:D1257,4,0)</f>
        <v>597.16</v>
      </c>
      <c r="J434" s="14">
        <f t="shared" si="6"/>
        <v>2856.08</v>
      </c>
    </row>
    <row r="435" spans="1:10" ht="12.75" customHeight="1">
      <c r="A435" s="1" t="s">
        <v>449</v>
      </c>
      <c r="B435" s="1" t="s">
        <v>1360</v>
      </c>
      <c r="C435" s="1" t="s">
        <v>866</v>
      </c>
      <c r="D435" s="11">
        <v>44597</v>
      </c>
      <c r="E435" s="1" t="s">
        <v>851</v>
      </c>
      <c r="F435" s="12">
        <v>2720.45</v>
      </c>
      <c r="G435" s="1" t="s">
        <v>1789</v>
      </c>
      <c r="H435" s="12">
        <v>2542.88</v>
      </c>
      <c r="I435" s="1">
        <f>VLOOKUP(A435,'DESCONTOS FOLHA'!A434:D1258,4,0)</f>
        <v>1182.6500000000001</v>
      </c>
      <c r="J435" s="14">
        <f t="shared" si="6"/>
        <v>3725.53</v>
      </c>
    </row>
    <row r="436" spans="1:10" ht="12.75" customHeight="1">
      <c r="A436" s="1" t="s">
        <v>450</v>
      </c>
      <c r="B436" s="1" t="s">
        <v>1361</v>
      </c>
      <c r="C436" s="1" t="s">
        <v>866</v>
      </c>
      <c r="D436" s="11">
        <v>45026</v>
      </c>
      <c r="E436" s="1" t="s">
        <v>851</v>
      </c>
      <c r="F436" s="12">
        <v>2720.45</v>
      </c>
      <c r="G436" s="1" t="s">
        <v>1789</v>
      </c>
      <c r="H436" s="12">
        <v>2542.88</v>
      </c>
      <c r="I436" s="1">
        <f>VLOOKUP(A436,'DESCONTOS FOLHA'!A435:D1259,4,0)</f>
        <v>1152.53</v>
      </c>
      <c r="J436" s="14">
        <f t="shared" si="6"/>
        <v>3695.41</v>
      </c>
    </row>
    <row r="437" spans="1:10" ht="12.75" customHeight="1">
      <c r="A437" s="1" t="s">
        <v>451</v>
      </c>
      <c r="B437" s="1" t="s">
        <v>1362</v>
      </c>
      <c r="C437" s="1" t="s">
        <v>861</v>
      </c>
      <c r="D437" s="11">
        <v>44589</v>
      </c>
      <c r="E437" s="1" t="s">
        <v>851</v>
      </c>
      <c r="F437" s="12">
        <v>3533.05</v>
      </c>
      <c r="G437" s="1" t="s">
        <v>1789</v>
      </c>
      <c r="H437" s="12">
        <v>2479.5300000000002</v>
      </c>
      <c r="I437" s="1">
        <f>VLOOKUP(A437,'DESCONTOS FOLHA'!A436:D1260,4,0)</f>
        <v>709.07</v>
      </c>
      <c r="J437" s="14">
        <f t="shared" si="6"/>
        <v>3188.6000000000004</v>
      </c>
    </row>
    <row r="438" spans="1:10" ht="12.75" customHeight="1">
      <c r="A438" s="1" t="s">
        <v>452</v>
      </c>
      <c r="B438" s="1" t="s">
        <v>1363</v>
      </c>
      <c r="C438" s="1" t="s">
        <v>919</v>
      </c>
      <c r="D438" s="11">
        <v>45295</v>
      </c>
      <c r="E438" s="1" t="s">
        <v>851</v>
      </c>
      <c r="F438" s="12">
        <v>995.98</v>
      </c>
      <c r="G438" s="1" t="s">
        <v>1789</v>
      </c>
      <c r="H438" s="12">
        <v>599.4</v>
      </c>
      <c r="I438" s="1">
        <f>VLOOKUP(A438,'DESCONTOS FOLHA'!A437:D1261,4,0)</f>
        <v>101.41</v>
      </c>
      <c r="J438" s="14">
        <f t="shared" si="6"/>
        <v>700.81</v>
      </c>
    </row>
    <row r="439" spans="1:10" ht="12.75" customHeight="1">
      <c r="A439" s="1" t="s">
        <v>453</v>
      </c>
      <c r="B439" s="1" t="s">
        <v>1364</v>
      </c>
      <c r="C439" s="1" t="s">
        <v>863</v>
      </c>
      <c r="D439" s="11">
        <v>45313</v>
      </c>
      <c r="E439" s="1" t="s">
        <v>851</v>
      </c>
      <c r="F439" s="12">
        <v>2720.45</v>
      </c>
      <c r="G439" s="1" t="s">
        <v>1789</v>
      </c>
      <c r="H439" s="12">
        <v>2664.13</v>
      </c>
      <c r="I439" s="1">
        <f>VLOOKUP(A439,'DESCONTOS FOLHA'!A438:D1262,4,0)</f>
        <v>1298.04</v>
      </c>
      <c r="J439" s="14">
        <f t="shared" si="6"/>
        <v>3962.17</v>
      </c>
    </row>
    <row r="440" spans="1:10" ht="12.75" customHeight="1">
      <c r="A440" s="1" t="s">
        <v>454</v>
      </c>
      <c r="B440" s="1" t="s">
        <v>1365</v>
      </c>
      <c r="C440" s="1" t="s">
        <v>1366</v>
      </c>
      <c r="D440" s="11">
        <v>45614</v>
      </c>
      <c r="E440" s="1" t="s">
        <v>851</v>
      </c>
      <c r="F440" s="12">
        <v>4318.18</v>
      </c>
      <c r="G440" s="1" t="s">
        <v>1789</v>
      </c>
      <c r="H440" s="12">
        <v>211.37</v>
      </c>
      <c r="I440" s="1">
        <f>VLOOKUP(A440,'DESCONTOS FOLHA'!A439:D1263,4,0)</f>
        <v>832.46</v>
      </c>
      <c r="J440" s="14">
        <f t="shared" si="6"/>
        <v>1043.83</v>
      </c>
    </row>
    <row r="441" spans="1:10" ht="12.75" customHeight="1">
      <c r="A441" s="1" t="s">
        <v>455</v>
      </c>
      <c r="B441" s="1" t="s">
        <v>1367</v>
      </c>
      <c r="C441" s="1" t="s">
        <v>919</v>
      </c>
      <c r="D441" s="11">
        <v>45295</v>
      </c>
      <c r="E441" s="1" t="s">
        <v>851</v>
      </c>
      <c r="F441" s="12">
        <v>995.98</v>
      </c>
      <c r="G441" s="1" t="s">
        <v>1789</v>
      </c>
      <c r="H441" s="12">
        <v>599.4</v>
      </c>
      <c r="I441" s="1">
        <f>VLOOKUP(A441,'DESCONTOS FOLHA'!A440:D1264,4,0)</f>
        <v>101.41</v>
      </c>
      <c r="J441" s="14">
        <f t="shared" si="6"/>
        <v>700.81</v>
      </c>
    </row>
    <row r="442" spans="1:10" ht="12.75" customHeight="1">
      <c r="A442" s="1" t="s">
        <v>456</v>
      </c>
      <c r="B442" s="1" t="s">
        <v>1368</v>
      </c>
      <c r="C442" s="1" t="s">
        <v>856</v>
      </c>
      <c r="D442" s="11">
        <v>45635</v>
      </c>
      <c r="E442" s="1" t="s">
        <v>851</v>
      </c>
      <c r="F442" s="12">
        <v>4602.2700000000004</v>
      </c>
      <c r="G442" s="1" t="s">
        <v>1789</v>
      </c>
      <c r="H442" s="12">
        <v>30.11</v>
      </c>
      <c r="I442" s="1">
        <f>VLOOKUP(A442,'DESCONTOS FOLHA'!A441:D1265,4,0)</f>
        <v>386.67</v>
      </c>
      <c r="J442" s="14">
        <f t="shared" si="6"/>
        <v>416.78000000000003</v>
      </c>
    </row>
    <row r="443" spans="1:10" ht="12.75" customHeight="1">
      <c r="A443" s="1" t="s">
        <v>457</v>
      </c>
      <c r="B443" s="1" t="s">
        <v>1369</v>
      </c>
      <c r="C443" s="1" t="s">
        <v>870</v>
      </c>
      <c r="D443" s="11">
        <v>45614</v>
      </c>
      <c r="E443" s="1" t="s">
        <v>851</v>
      </c>
      <c r="F443" s="12">
        <v>4198.96</v>
      </c>
      <c r="G443" s="1" t="s">
        <v>1789</v>
      </c>
      <c r="H443" s="12">
        <v>203.72</v>
      </c>
      <c r="I443" s="1">
        <f>VLOOKUP(A443,'DESCONTOS FOLHA'!A442:D1266,4,0)</f>
        <v>856.23</v>
      </c>
      <c r="J443" s="14">
        <f t="shared" si="6"/>
        <v>1059.95</v>
      </c>
    </row>
    <row r="444" spans="1:10" ht="12.75" customHeight="1">
      <c r="A444" s="1" t="s">
        <v>458</v>
      </c>
      <c r="B444" s="1" t="s">
        <v>1370</v>
      </c>
      <c r="C444" s="1" t="s">
        <v>870</v>
      </c>
      <c r="D444" s="11">
        <v>44584</v>
      </c>
      <c r="E444" s="1" t="s">
        <v>851</v>
      </c>
      <c r="F444" s="12">
        <v>4198.96</v>
      </c>
      <c r="G444" s="1" t="s">
        <v>1789</v>
      </c>
      <c r="H444" s="12">
        <v>2877.51</v>
      </c>
      <c r="I444" s="1">
        <f>VLOOKUP(A444,'DESCONTOS FOLHA'!A443:D1267,4,0)</f>
        <v>753.16</v>
      </c>
      <c r="J444" s="14">
        <f t="shared" si="6"/>
        <v>3630.67</v>
      </c>
    </row>
    <row r="445" spans="1:10" ht="12.75" customHeight="1">
      <c r="A445" s="1" t="s">
        <v>459</v>
      </c>
      <c r="B445" s="1" t="s">
        <v>1371</v>
      </c>
      <c r="C445" s="1" t="s">
        <v>870</v>
      </c>
      <c r="D445" s="11">
        <v>44531</v>
      </c>
      <c r="E445" s="1" t="s">
        <v>851</v>
      </c>
      <c r="F445" s="12">
        <v>4198.96</v>
      </c>
      <c r="G445" s="1" t="s">
        <v>1789</v>
      </c>
      <c r="H445" s="12">
        <v>3193.31</v>
      </c>
      <c r="I445" s="1">
        <f>VLOOKUP(A445,'DESCONTOS FOLHA'!A444:D1268,4,0)</f>
        <v>856.23</v>
      </c>
      <c r="J445" s="14">
        <f t="shared" si="6"/>
        <v>4049.54</v>
      </c>
    </row>
    <row r="446" spans="1:10" ht="12.75" customHeight="1">
      <c r="A446" s="1" t="s">
        <v>460</v>
      </c>
      <c r="B446" s="1" t="s">
        <v>1372</v>
      </c>
      <c r="C446" s="1" t="s">
        <v>1161</v>
      </c>
      <c r="D446" s="11">
        <v>44593</v>
      </c>
      <c r="E446" s="1" t="s">
        <v>851</v>
      </c>
      <c r="F446" s="12">
        <v>3533.05</v>
      </c>
      <c r="G446" s="1" t="s">
        <v>1789</v>
      </c>
      <c r="H446" s="12">
        <v>2383.61</v>
      </c>
      <c r="I446" s="1">
        <f>VLOOKUP(A446,'DESCONTOS FOLHA'!A445:D1269,4,0)</f>
        <v>617.03</v>
      </c>
      <c r="J446" s="14">
        <f t="shared" si="6"/>
        <v>3000.6400000000003</v>
      </c>
    </row>
    <row r="447" spans="1:10" ht="12.75" customHeight="1">
      <c r="A447" s="1" t="s">
        <v>461</v>
      </c>
      <c r="B447" s="1" t="s">
        <v>1373</v>
      </c>
      <c r="C447" s="1" t="s">
        <v>878</v>
      </c>
      <c r="D447" s="11">
        <v>45363</v>
      </c>
      <c r="E447" s="1" t="s">
        <v>851</v>
      </c>
      <c r="F447" s="12">
        <v>1834.38</v>
      </c>
      <c r="G447" s="1" t="s">
        <v>1789</v>
      </c>
      <c r="H447" s="12">
        <v>843.47</v>
      </c>
      <c r="I447" s="1">
        <f>VLOOKUP(A447,'DESCONTOS FOLHA'!A446:D1270,4,0)</f>
        <v>181</v>
      </c>
      <c r="J447" s="14">
        <f t="shared" si="6"/>
        <v>1024.47</v>
      </c>
    </row>
    <row r="448" spans="1:10" ht="12.75" customHeight="1">
      <c r="A448" s="1" t="s">
        <v>462</v>
      </c>
      <c r="B448" s="1" t="s">
        <v>1374</v>
      </c>
      <c r="C448" s="1" t="s">
        <v>927</v>
      </c>
      <c r="D448" s="11">
        <v>44532</v>
      </c>
      <c r="E448" s="1" t="s">
        <v>851</v>
      </c>
      <c r="F448" s="12">
        <v>8708.5400000000009</v>
      </c>
      <c r="G448" s="1" t="s">
        <v>1789</v>
      </c>
      <c r="H448" s="12">
        <v>7520.4</v>
      </c>
      <c r="I448" s="1">
        <f>VLOOKUP(A448,'DESCONTOS FOLHA'!A447:D1271,4,0)</f>
        <v>2863.9</v>
      </c>
      <c r="J448" s="14">
        <f t="shared" si="6"/>
        <v>10384.299999999999</v>
      </c>
    </row>
    <row r="449" spans="1:10" ht="12.75" customHeight="1">
      <c r="A449" s="1" t="s">
        <v>463</v>
      </c>
      <c r="B449" s="1" t="s">
        <v>1375</v>
      </c>
      <c r="C449" s="1" t="s">
        <v>863</v>
      </c>
      <c r="D449" s="11">
        <v>45593</v>
      </c>
      <c r="E449" s="1" t="s">
        <v>851</v>
      </c>
      <c r="F449" s="12">
        <v>2720.45</v>
      </c>
      <c r="G449" s="1" t="s">
        <v>1789</v>
      </c>
      <c r="H449" s="12">
        <v>1144.74</v>
      </c>
      <c r="I449" s="1">
        <f>VLOOKUP(A449,'DESCONTOS FOLHA'!A448:D1272,4,0)</f>
        <v>1396.4</v>
      </c>
      <c r="J449" s="14">
        <f t="shared" si="6"/>
        <v>2541.1400000000003</v>
      </c>
    </row>
    <row r="450" spans="1:10" ht="12.75" customHeight="1">
      <c r="A450" s="1" t="s">
        <v>464</v>
      </c>
      <c r="B450" s="1" t="s">
        <v>1376</v>
      </c>
      <c r="C450" s="1" t="s">
        <v>870</v>
      </c>
      <c r="D450" s="11">
        <v>44714</v>
      </c>
      <c r="E450" s="1" t="s">
        <v>893</v>
      </c>
      <c r="F450" s="12">
        <v>4198.96</v>
      </c>
      <c r="G450" s="1" t="s">
        <v>1789</v>
      </c>
      <c r="H450" s="12">
        <v>2893.02</v>
      </c>
      <c r="I450" s="1">
        <f>VLOOKUP(A450,'DESCONTOS FOLHA'!A449:D1273,4,0)</f>
        <v>856.23</v>
      </c>
      <c r="J450" s="14">
        <f t="shared" si="6"/>
        <v>3749.25</v>
      </c>
    </row>
    <row r="451" spans="1:10" ht="12.75" customHeight="1">
      <c r="A451" s="1" t="s">
        <v>465</v>
      </c>
      <c r="B451" s="1" t="s">
        <v>1377</v>
      </c>
      <c r="C451" s="1" t="s">
        <v>1045</v>
      </c>
      <c r="D451" s="11">
        <v>45271</v>
      </c>
      <c r="E451" s="1" t="s">
        <v>851</v>
      </c>
      <c r="F451" s="12">
        <v>4117.38</v>
      </c>
      <c r="G451" s="1" t="s">
        <v>1789</v>
      </c>
      <c r="H451" s="12">
        <v>3553.67</v>
      </c>
      <c r="I451" s="1">
        <f>VLOOKUP(A451,'DESCONTOS FOLHA'!A450:D1274,4,0)</f>
        <v>1336.54</v>
      </c>
      <c r="J451" s="14">
        <f t="shared" si="6"/>
        <v>4890.21</v>
      </c>
    </row>
    <row r="452" spans="1:10" ht="12.75" customHeight="1">
      <c r="A452" s="1" t="s">
        <v>466</v>
      </c>
      <c r="B452" s="1" t="s">
        <v>1378</v>
      </c>
      <c r="C452" s="1" t="s">
        <v>866</v>
      </c>
      <c r="D452" s="11">
        <v>44532</v>
      </c>
      <c r="E452" s="1" t="s">
        <v>851</v>
      </c>
      <c r="F452" s="12">
        <v>2720.45</v>
      </c>
      <c r="G452" s="1" t="s">
        <v>1789</v>
      </c>
      <c r="H452" s="12">
        <v>2959.73</v>
      </c>
      <c r="I452" s="1">
        <f>VLOOKUP(A452,'DESCONTOS FOLHA'!A451:D1275,4,0)</f>
        <v>1382.38</v>
      </c>
      <c r="J452" s="14">
        <f t="shared" ref="J452:J515" si="7">SUM(H452:I452)</f>
        <v>4342.1100000000006</v>
      </c>
    </row>
    <row r="453" spans="1:10" ht="12.75" customHeight="1">
      <c r="A453" s="1" t="s">
        <v>467</v>
      </c>
      <c r="B453" s="1" t="s">
        <v>1379</v>
      </c>
      <c r="C453" s="1" t="s">
        <v>866</v>
      </c>
      <c r="D453" s="11">
        <v>45096</v>
      </c>
      <c r="E453" s="1" t="s">
        <v>851</v>
      </c>
      <c r="F453" s="12">
        <v>2720.45</v>
      </c>
      <c r="G453" s="1" t="s">
        <v>1789</v>
      </c>
      <c r="H453" s="12">
        <v>2994.03</v>
      </c>
      <c r="I453" s="1">
        <f>VLOOKUP(A453,'DESCONTOS FOLHA'!A452:D1276,4,0)</f>
        <v>1460.69</v>
      </c>
      <c r="J453" s="14">
        <f t="shared" si="7"/>
        <v>4454.72</v>
      </c>
    </row>
    <row r="454" spans="1:10" ht="12.75" customHeight="1">
      <c r="A454" s="1" t="s">
        <v>468</v>
      </c>
      <c r="B454" s="1" t="s">
        <v>1380</v>
      </c>
      <c r="C454" s="1" t="s">
        <v>866</v>
      </c>
      <c r="D454" s="11">
        <v>44531</v>
      </c>
      <c r="E454" s="1" t="s">
        <v>851</v>
      </c>
      <c r="F454" s="12">
        <v>2720.45</v>
      </c>
      <c r="G454" s="1" t="s">
        <v>1789</v>
      </c>
      <c r="H454" s="12">
        <v>2580.9299999999998</v>
      </c>
      <c r="I454" s="1">
        <f>VLOOKUP(A454,'DESCONTOS FOLHA'!A453:D1277,4,0)</f>
        <v>1198.56</v>
      </c>
      <c r="J454" s="14">
        <f t="shared" si="7"/>
        <v>3779.49</v>
      </c>
    </row>
    <row r="455" spans="1:10" ht="12.75" customHeight="1">
      <c r="A455" s="1" t="s">
        <v>469</v>
      </c>
      <c r="B455" s="1" t="s">
        <v>1381</v>
      </c>
      <c r="C455" s="1" t="s">
        <v>866</v>
      </c>
      <c r="D455" s="11">
        <v>44594</v>
      </c>
      <c r="E455" s="1" t="s">
        <v>851</v>
      </c>
      <c r="F455" s="12">
        <v>2720.45</v>
      </c>
      <c r="G455" s="1" t="s">
        <v>1789</v>
      </c>
      <c r="H455" s="12">
        <v>2918.1</v>
      </c>
      <c r="I455" s="1">
        <f>VLOOKUP(A455,'DESCONTOS FOLHA'!A454:D1278,4,0)</f>
        <v>1324.26</v>
      </c>
      <c r="J455" s="14">
        <f t="shared" si="7"/>
        <v>4242.3599999999997</v>
      </c>
    </row>
    <row r="456" spans="1:10" ht="12.75" customHeight="1">
      <c r="A456" s="1" t="s">
        <v>470</v>
      </c>
      <c r="B456" s="1" t="s">
        <v>1382</v>
      </c>
      <c r="C456" s="1" t="s">
        <v>863</v>
      </c>
      <c r="D456" s="11">
        <v>45593</v>
      </c>
      <c r="E456" s="1" t="s">
        <v>851</v>
      </c>
      <c r="F456" s="12">
        <v>2720.45</v>
      </c>
      <c r="G456" s="1" t="s">
        <v>1789</v>
      </c>
      <c r="H456" s="12">
        <v>1147.4000000000001</v>
      </c>
      <c r="I456" s="1">
        <f>VLOOKUP(A456,'DESCONTOS FOLHA'!A455:D1279,4,0)</f>
        <v>1444.19</v>
      </c>
      <c r="J456" s="14">
        <f t="shared" si="7"/>
        <v>2591.59</v>
      </c>
    </row>
    <row r="457" spans="1:10" ht="12.75" customHeight="1">
      <c r="A457" s="1" t="s">
        <v>471</v>
      </c>
      <c r="B457" s="1" t="s">
        <v>1383</v>
      </c>
      <c r="C457" s="1" t="s">
        <v>870</v>
      </c>
      <c r="D457" s="11">
        <v>44578</v>
      </c>
      <c r="E457" s="1" t="s">
        <v>880</v>
      </c>
      <c r="F457" s="12">
        <v>4198.96</v>
      </c>
      <c r="G457" s="1" t="s">
        <v>1789</v>
      </c>
      <c r="H457" s="12">
        <v>2808.38</v>
      </c>
      <c r="I457" s="1">
        <f>VLOOKUP(A457,'DESCONTOS FOLHA'!A456:D1280,4,0)</f>
        <v>1351.83</v>
      </c>
      <c r="J457" s="14">
        <f t="shared" si="7"/>
        <v>4160.21</v>
      </c>
    </row>
    <row r="458" spans="1:10" ht="12.75" customHeight="1">
      <c r="A458" s="1" t="s">
        <v>472</v>
      </c>
      <c r="B458" s="1" t="s">
        <v>1384</v>
      </c>
      <c r="C458" s="1" t="s">
        <v>866</v>
      </c>
      <c r="D458" s="11">
        <v>44928</v>
      </c>
      <c r="E458" s="1" t="s">
        <v>851</v>
      </c>
      <c r="F458" s="12">
        <v>2720.45</v>
      </c>
      <c r="G458" s="1" t="s">
        <v>1789</v>
      </c>
      <c r="H458" s="12">
        <v>2542.88</v>
      </c>
      <c r="I458" s="1">
        <f>VLOOKUP(A458,'DESCONTOS FOLHA'!A457:D1281,4,0)</f>
        <v>1187.9000000000001</v>
      </c>
      <c r="J458" s="14">
        <f t="shared" si="7"/>
        <v>3730.78</v>
      </c>
    </row>
    <row r="459" spans="1:10" ht="12.75" customHeight="1">
      <c r="A459" s="1" t="s">
        <v>473</v>
      </c>
      <c r="B459" s="1" t="s">
        <v>1385</v>
      </c>
      <c r="C459" s="1" t="s">
        <v>1386</v>
      </c>
      <c r="D459" s="11">
        <v>44531</v>
      </c>
      <c r="E459" s="1" t="s">
        <v>851</v>
      </c>
      <c r="F459" s="12">
        <v>13108.78</v>
      </c>
      <c r="G459" s="1" t="s">
        <v>1789</v>
      </c>
      <c r="H459" s="12">
        <v>10829.01</v>
      </c>
      <c r="I459" s="1">
        <f>VLOOKUP(A459,'DESCONTOS FOLHA'!A458:D1282,4,0)</f>
        <v>4274.62</v>
      </c>
      <c r="J459" s="14">
        <f t="shared" si="7"/>
        <v>15103.630000000001</v>
      </c>
    </row>
    <row r="460" spans="1:10" ht="12.75" customHeight="1">
      <c r="A460" s="1" t="s">
        <v>474</v>
      </c>
      <c r="B460" s="1" t="s">
        <v>1387</v>
      </c>
      <c r="C460" s="1" t="s">
        <v>1388</v>
      </c>
      <c r="D460" s="11">
        <v>45082</v>
      </c>
      <c r="E460" s="1" t="s">
        <v>851</v>
      </c>
      <c r="F460" s="12">
        <v>14922.19</v>
      </c>
      <c r="G460" s="1" t="s">
        <v>1789</v>
      </c>
      <c r="H460" s="12">
        <v>12246.63</v>
      </c>
      <c r="I460" s="1">
        <f>VLOOKUP(A460,'DESCONTOS FOLHA'!A459:D1283,4,0)</f>
        <v>5450.87</v>
      </c>
      <c r="J460" s="14">
        <f t="shared" si="7"/>
        <v>17697.5</v>
      </c>
    </row>
    <row r="461" spans="1:10" ht="12.75" customHeight="1">
      <c r="A461" s="1" t="s">
        <v>475</v>
      </c>
      <c r="B461" s="1" t="s">
        <v>1389</v>
      </c>
      <c r="C461" s="1" t="s">
        <v>866</v>
      </c>
      <c r="D461" s="11">
        <v>44729</v>
      </c>
      <c r="E461" s="1" t="s">
        <v>893</v>
      </c>
      <c r="F461" s="12">
        <v>2720.45</v>
      </c>
      <c r="G461" s="1" t="s">
        <v>1789</v>
      </c>
      <c r="H461" s="12">
        <v>2603.58</v>
      </c>
      <c r="I461" s="1">
        <f>VLOOKUP(A461,'DESCONTOS FOLHA'!A460:D1284,4,0)</f>
        <v>1243.3499999999999</v>
      </c>
      <c r="J461" s="14">
        <f t="shared" si="7"/>
        <v>3846.93</v>
      </c>
    </row>
    <row r="462" spans="1:10" ht="12.75" customHeight="1">
      <c r="A462" s="1" t="s">
        <v>476</v>
      </c>
      <c r="B462" s="1" t="s">
        <v>1390</v>
      </c>
      <c r="C462" s="1" t="s">
        <v>866</v>
      </c>
      <c r="D462" s="11">
        <v>45084</v>
      </c>
      <c r="E462" s="1" t="s">
        <v>880</v>
      </c>
      <c r="F462" s="12">
        <v>2720.45</v>
      </c>
      <c r="G462" s="1" t="s">
        <v>1789</v>
      </c>
      <c r="H462" s="12">
        <v>2542.88</v>
      </c>
      <c r="I462" s="1">
        <f>VLOOKUP(A462,'DESCONTOS FOLHA'!A461:D1285,4,0)</f>
        <v>1551.61</v>
      </c>
      <c r="J462" s="14">
        <f t="shared" si="7"/>
        <v>4094.49</v>
      </c>
    </row>
    <row r="463" spans="1:10" ht="12.75" customHeight="1">
      <c r="A463" s="1" t="s">
        <v>477</v>
      </c>
      <c r="B463" s="1" t="s">
        <v>1391</v>
      </c>
      <c r="C463" s="1" t="s">
        <v>878</v>
      </c>
      <c r="D463" s="11">
        <v>45145</v>
      </c>
      <c r="E463" s="1" t="s">
        <v>880</v>
      </c>
      <c r="F463" s="12">
        <v>1834.38</v>
      </c>
      <c r="G463" s="1" t="s">
        <v>1789</v>
      </c>
      <c r="H463" s="12">
        <v>1016.4</v>
      </c>
      <c r="I463" s="1">
        <f>VLOOKUP(A463,'DESCONTOS FOLHA'!A462:D1286,4,0)</f>
        <v>2752.79</v>
      </c>
      <c r="J463" s="14">
        <f t="shared" si="7"/>
        <v>3769.19</v>
      </c>
    </row>
    <row r="464" spans="1:10" ht="12.75" customHeight="1">
      <c r="A464" s="1" t="s">
        <v>478</v>
      </c>
      <c r="B464" s="1" t="s">
        <v>1392</v>
      </c>
      <c r="C464" s="1" t="s">
        <v>863</v>
      </c>
      <c r="D464" s="11">
        <v>45293</v>
      </c>
      <c r="E464" s="1" t="s">
        <v>851</v>
      </c>
      <c r="F464" s="12">
        <v>2720.45</v>
      </c>
      <c r="G464" s="1" t="s">
        <v>1789</v>
      </c>
      <c r="H464" s="12">
        <v>3020.71</v>
      </c>
      <c r="I464" s="1">
        <f>VLOOKUP(A464,'DESCONTOS FOLHA'!A463:D1287,4,0)</f>
        <v>1255.8900000000001</v>
      </c>
      <c r="J464" s="14">
        <f t="shared" si="7"/>
        <v>4276.6000000000004</v>
      </c>
    </row>
    <row r="465" spans="1:10" ht="12.75" customHeight="1">
      <c r="A465" s="1" t="s">
        <v>479</v>
      </c>
      <c r="B465" s="1" t="s">
        <v>1393</v>
      </c>
      <c r="C465" s="1" t="s">
        <v>942</v>
      </c>
      <c r="D465" s="11">
        <v>44531</v>
      </c>
      <c r="E465" s="1" t="s">
        <v>851</v>
      </c>
      <c r="F465" s="12">
        <v>4318.17</v>
      </c>
      <c r="G465" s="1" t="s">
        <v>1789</v>
      </c>
      <c r="H465" s="12">
        <v>3344.95</v>
      </c>
      <c r="I465" s="1">
        <f>VLOOKUP(A465,'DESCONTOS FOLHA'!A464:D1288,4,0)</f>
        <v>1102.23</v>
      </c>
      <c r="J465" s="14">
        <f t="shared" si="7"/>
        <v>4447.18</v>
      </c>
    </row>
    <row r="466" spans="1:10" ht="12.75" customHeight="1">
      <c r="A466" s="1" t="s">
        <v>480</v>
      </c>
      <c r="B466" s="1" t="s">
        <v>1394</v>
      </c>
      <c r="C466" s="1" t="s">
        <v>870</v>
      </c>
      <c r="D466" s="11">
        <v>44532</v>
      </c>
      <c r="E466" s="1" t="s">
        <v>851</v>
      </c>
      <c r="F466" s="12">
        <v>4198.96</v>
      </c>
      <c r="G466" s="1" t="s">
        <v>1789</v>
      </c>
      <c r="H466" s="12">
        <v>2955.71</v>
      </c>
      <c r="I466" s="1">
        <f>VLOOKUP(A466,'DESCONTOS FOLHA'!A465:D1289,4,0)</f>
        <v>864.68</v>
      </c>
      <c r="J466" s="14">
        <f t="shared" si="7"/>
        <v>3820.39</v>
      </c>
    </row>
    <row r="467" spans="1:10" ht="12.75" customHeight="1">
      <c r="A467" s="1" t="s">
        <v>481</v>
      </c>
      <c r="B467" s="1" t="s">
        <v>1395</v>
      </c>
      <c r="C467" s="1" t="s">
        <v>861</v>
      </c>
      <c r="D467" s="11">
        <v>44531</v>
      </c>
      <c r="E467" s="1" t="s">
        <v>851</v>
      </c>
      <c r="F467" s="12">
        <v>3533.05</v>
      </c>
      <c r="G467" s="1" t="s">
        <v>1789</v>
      </c>
      <c r="H467" s="12">
        <v>2965.74</v>
      </c>
      <c r="I467" s="1">
        <f>VLOOKUP(A467,'DESCONTOS FOLHA'!A466:D1290,4,0)</f>
        <v>932.88</v>
      </c>
      <c r="J467" s="14">
        <f t="shared" si="7"/>
        <v>3898.62</v>
      </c>
    </row>
    <row r="468" spans="1:10" ht="12.75" customHeight="1">
      <c r="A468" s="1" t="s">
        <v>482</v>
      </c>
      <c r="B468" s="1" t="s">
        <v>1396</v>
      </c>
      <c r="C468" s="1" t="s">
        <v>861</v>
      </c>
      <c r="D468" s="11">
        <v>44609</v>
      </c>
      <c r="E468" s="1" t="s">
        <v>893</v>
      </c>
      <c r="F468" s="12">
        <v>3533.05</v>
      </c>
      <c r="G468" s="1" t="s">
        <v>1789</v>
      </c>
      <c r="H468" s="12">
        <v>2611.71</v>
      </c>
      <c r="I468" s="1">
        <f>VLOOKUP(A468,'DESCONTOS FOLHA'!A467:D1291,4,0)</f>
        <v>845.19</v>
      </c>
      <c r="J468" s="14">
        <f t="shared" si="7"/>
        <v>3456.9</v>
      </c>
    </row>
    <row r="469" spans="1:10" ht="12.75" customHeight="1">
      <c r="A469" s="1" t="s">
        <v>483</v>
      </c>
      <c r="B469" s="1" t="s">
        <v>1397</v>
      </c>
      <c r="C469" s="1" t="s">
        <v>872</v>
      </c>
      <c r="D469" s="11">
        <v>45068</v>
      </c>
      <c r="E469" s="1" t="s">
        <v>851</v>
      </c>
      <c r="F469" s="12">
        <v>1834.38</v>
      </c>
      <c r="G469" s="1" t="s">
        <v>1789</v>
      </c>
      <c r="H469" s="12">
        <v>1016.4</v>
      </c>
      <c r="I469" s="1">
        <f>VLOOKUP(A469,'DESCONTOS FOLHA'!A468:D1292,4,0)</f>
        <v>181</v>
      </c>
      <c r="J469" s="14">
        <f t="shared" si="7"/>
        <v>1197.4000000000001</v>
      </c>
    </row>
    <row r="470" spans="1:10" ht="12.75" customHeight="1">
      <c r="A470" s="1" t="s">
        <v>485</v>
      </c>
      <c r="B470" s="1" t="s">
        <v>1400</v>
      </c>
      <c r="C470" s="1" t="s">
        <v>1047</v>
      </c>
      <c r="D470" s="11">
        <v>44531</v>
      </c>
      <c r="E470" s="1" t="s">
        <v>851</v>
      </c>
      <c r="F470" s="12">
        <v>2031.5</v>
      </c>
      <c r="G470" s="1" t="s">
        <v>1789</v>
      </c>
      <c r="H470" s="12">
        <v>1130.78</v>
      </c>
      <c r="I470" s="1">
        <f>VLOOKUP(A470,'DESCONTOS FOLHA'!A469:D1293,4,0)</f>
        <v>215.47</v>
      </c>
      <c r="J470" s="14">
        <f t="shared" si="7"/>
        <v>1346.25</v>
      </c>
    </row>
    <row r="471" spans="1:10" ht="12.75" customHeight="1">
      <c r="A471" s="1" t="s">
        <v>486</v>
      </c>
      <c r="B471" s="1" t="s">
        <v>1401</v>
      </c>
      <c r="C471" s="1" t="s">
        <v>870</v>
      </c>
      <c r="D471" s="11">
        <v>45250</v>
      </c>
      <c r="E471" s="1" t="s">
        <v>851</v>
      </c>
      <c r="F471" s="12">
        <v>4198.96</v>
      </c>
      <c r="G471" s="1" t="s">
        <v>1789</v>
      </c>
      <c r="H471" s="12">
        <v>2808.38</v>
      </c>
      <c r="I471" s="1">
        <f>VLOOKUP(A471,'DESCONTOS FOLHA'!A470:D1294,4,0)</f>
        <v>708.9</v>
      </c>
      <c r="J471" s="14">
        <f t="shared" si="7"/>
        <v>3517.28</v>
      </c>
    </row>
    <row r="472" spans="1:10" ht="12.75" customHeight="1">
      <c r="A472" s="1" t="s">
        <v>487</v>
      </c>
      <c r="B472" s="1" t="s">
        <v>1402</v>
      </c>
      <c r="C472" s="1" t="s">
        <v>863</v>
      </c>
      <c r="D472" s="11">
        <v>45418</v>
      </c>
      <c r="E472" s="1" t="s">
        <v>851</v>
      </c>
      <c r="F472" s="12">
        <v>2720.45</v>
      </c>
      <c r="G472" s="1" t="s">
        <v>1789</v>
      </c>
      <c r="H472" s="12">
        <v>1951.4</v>
      </c>
      <c r="I472" s="1">
        <f>VLOOKUP(A472,'DESCONTOS FOLHA'!A471:D1295,4,0)</f>
        <v>1155.6300000000001</v>
      </c>
      <c r="J472" s="14">
        <f t="shared" si="7"/>
        <v>3107.03</v>
      </c>
    </row>
    <row r="473" spans="1:10" ht="12.75" customHeight="1">
      <c r="A473" s="1" t="s">
        <v>488</v>
      </c>
      <c r="B473" s="1" t="s">
        <v>1403</v>
      </c>
      <c r="C473" s="1" t="s">
        <v>866</v>
      </c>
      <c r="D473" s="11">
        <v>44586</v>
      </c>
      <c r="E473" s="1" t="s">
        <v>851</v>
      </c>
      <c r="F473" s="12">
        <v>2720.45</v>
      </c>
      <c r="G473" s="1" t="s">
        <v>1789</v>
      </c>
      <c r="H473" s="12">
        <v>2603.63</v>
      </c>
      <c r="I473" s="1">
        <f>VLOOKUP(A473,'DESCONTOS FOLHA'!A472:D1296,4,0)</f>
        <v>1243.3499999999999</v>
      </c>
      <c r="J473" s="14">
        <f t="shared" si="7"/>
        <v>3846.98</v>
      </c>
    </row>
    <row r="474" spans="1:10" ht="12.75" customHeight="1">
      <c r="A474" s="1" t="s">
        <v>489</v>
      </c>
      <c r="B474" s="1" t="s">
        <v>1404</v>
      </c>
      <c r="C474" s="1" t="s">
        <v>866</v>
      </c>
      <c r="D474" s="11">
        <v>44532</v>
      </c>
      <c r="E474" s="1" t="s">
        <v>851</v>
      </c>
      <c r="F474" s="12">
        <v>2720.45</v>
      </c>
      <c r="G474" s="1" t="s">
        <v>1789</v>
      </c>
      <c r="H474" s="12">
        <v>2996.93</v>
      </c>
      <c r="I474" s="1">
        <f>VLOOKUP(A474,'DESCONTOS FOLHA'!A473:D1297,4,0)</f>
        <v>1368.61</v>
      </c>
      <c r="J474" s="14">
        <f t="shared" si="7"/>
        <v>4365.54</v>
      </c>
    </row>
    <row r="475" spans="1:10" ht="12.75" customHeight="1">
      <c r="A475" s="1" t="s">
        <v>491</v>
      </c>
      <c r="B475" s="1" t="s">
        <v>1406</v>
      </c>
      <c r="C475" s="1" t="s">
        <v>863</v>
      </c>
      <c r="D475" s="11">
        <v>45342</v>
      </c>
      <c r="E475" s="1" t="s">
        <v>851</v>
      </c>
      <c r="F475" s="12">
        <v>2720.45</v>
      </c>
      <c r="G475" s="1" t="s">
        <v>1789</v>
      </c>
      <c r="H475" s="12">
        <v>2225.86</v>
      </c>
      <c r="I475" s="1">
        <f>VLOOKUP(A475,'DESCONTOS FOLHA'!A474:D1298,4,0)</f>
        <v>1155.6300000000001</v>
      </c>
      <c r="J475" s="14">
        <f t="shared" si="7"/>
        <v>3381.4900000000002</v>
      </c>
    </row>
    <row r="476" spans="1:10" ht="12.75" customHeight="1">
      <c r="A476" s="1" t="s">
        <v>492</v>
      </c>
      <c r="B476" s="1" t="s">
        <v>1407</v>
      </c>
      <c r="C476" s="1" t="s">
        <v>866</v>
      </c>
      <c r="D476" s="11">
        <v>44970</v>
      </c>
      <c r="E476" s="1" t="s">
        <v>851</v>
      </c>
      <c r="F476" s="12">
        <v>2720.45</v>
      </c>
      <c r="G476" s="1" t="s">
        <v>1789</v>
      </c>
      <c r="H476" s="12">
        <v>2603.58</v>
      </c>
      <c r="I476" s="1">
        <f>VLOOKUP(A476,'DESCONTOS FOLHA'!A475:D1299,4,0)</f>
        <v>1243.3499999999999</v>
      </c>
      <c r="J476" s="14">
        <f t="shared" si="7"/>
        <v>3846.93</v>
      </c>
    </row>
    <row r="477" spans="1:10" ht="12.75" customHeight="1">
      <c r="A477" s="1" t="s">
        <v>493</v>
      </c>
      <c r="B477" s="1" t="s">
        <v>1408</v>
      </c>
      <c r="C477" s="1" t="s">
        <v>861</v>
      </c>
      <c r="D477" s="11">
        <v>44532</v>
      </c>
      <c r="E477" s="1" t="s">
        <v>893</v>
      </c>
      <c r="F477" s="12">
        <v>3533.05</v>
      </c>
      <c r="G477" s="1" t="s">
        <v>1789</v>
      </c>
      <c r="H477" s="12">
        <v>2503</v>
      </c>
      <c r="I477" s="1">
        <f>VLOOKUP(A477,'DESCONTOS FOLHA'!A476:D1300,4,0)</f>
        <v>712.56</v>
      </c>
      <c r="J477" s="14">
        <f t="shared" si="7"/>
        <v>3215.56</v>
      </c>
    </row>
    <row r="478" spans="1:10" ht="12.75" customHeight="1">
      <c r="A478" s="1" t="s">
        <v>494</v>
      </c>
      <c r="B478" s="1" t="s">
        <v>1409</v>
      </c>
      <c r="C478" s="1" t="s">
        <v>870</v>
      </c>
      <c r="D478" s="11">
        <v>44532</v>
      </c>
      <c r="E478" s="1" t="s">
        <v>851</v>
      </c>
      <c r="F478" s="12">
        <v>4198.96</v>
      </c>
      <c r="G478" s="1" t="s">
        <v>1789</v>
      </c>
      <c r="H478" s="12">
        <v>3462.06</v>
      </c>
      <c r="I478" s="1">
        <f>VLOOKUP(A478,'DESCONTOS FOLHA'!A477:D1301,4,0)</f>
        <v>1139.29</v>
      </c>
      <c r="J478" s="14">
        <f t="shared" si="7"/>
        <v>4601.3500000000004</v>
      </c>
    </row>
    <row r="479" spans="1:10" ht="12.75" customHeight="1">
      <c r="A479" s="1" t="s">
        <v>495</v>
      </c>
      <c r="B479" s="1" t="s">
        <v>1410</v>
      </c>
      <c r="C479" s="1" t="s">
        <v>863</v>
      </c>
      <c r="D479" s="11">
        <v>45363</v>
      </c>
      <c r="E479" s="1" t="s">
        <v>851</v>
      </c>
      <c r="F479" s="12">
        <v>2720.45</v>
      </c>
      <c r="G479" s="1" t="s">
        <v>1789</v>
      </c>
      <c r="H479" s="12">
        <v>2225.86</v>
      </c>
      <c r="I479" s="1">
        <f>VLOOKUP(A479,'DESCONTOS FOLHA'!A478:D1302,4,0)</f>
        <v>1182.6500000000001</v>
      </c>
      <c r="J479" s="14">
        <f t="shared" si="7"/>
        <v>3408.51</v>
      </c>
    </row>
    <row r="480" spans="1:10" ht="12.75" customHeight="1">
      <c r="A480" s="1" t="s">
        <v>496</v>
      </c>
      <c r="B480" s="1" t="s">
        <v>1411</v>
      </c>
      <c r="C480" s="1" t="s">
        <v>866</v>
      </c>
      <c r="D480" s="11">
        <v>44991</v>
      </c>
      <c r="E480" s="1" t="s">
        <v>851</v>
      </c>
      <c r="F480" s="12">
        <v>2720.45</v>
      </c>
      <c r="G480" s="1" t="s">
        <v>1789</v>
      </c>
      <c r="H480" s="12">
        <v>2920.85</v>
      </c>
      <c r="I480" s="1">
        <f>VLOOKUP(A480,'DESCONTOS FOLHA'!A479:D1303,4,0)</f>
        <v>1345.55</v>
      </c>
      <c r="J480" s="14">
        <f t="shared" si="7"/>
        <v>4266.3999999999996</v>
      </c>
    </row>
    <row r="481" spans="1:10" ht="12.75" customHeight="1">
      <c r="A481" s="1" t="s">
        <v>497</v>
      </c>
      <c r="B481" s="1" t="s">
        <v>1412</v>
      </c>
      <c r="C481" s="1" t="s">
        <v>878</v>
      </c>
      <c r="D481" s="11">
        <v>45264</v>
      </c>
      <c r="E481" s="1" t="s">
        <v>880</v>
      </c>
      <c r="F481" s="12">
        <v>1683.15</v>
      </c>
      <c r="G481" s="1" t="s">
        <v>1789</v>
      </c>
      <c r="H481" s="12">
        <v>933.01</v>
      </c>
      <c r="I481" s="1">
        <f>VLOOKUP(A481,'DESCONTOS FOLHA'!A480:D1304,4,0)</f>
        <v>2397.52</v>
      </c>
      <c r="J481" s="14">
        <f t="shared" si="7"/>
        <v>3330.5299999999997</v>
      </c>
    </row>
    <row r="482" spans="1:10" ht="12.75" customHeight="1">
      <c r="A482" s="1" t="s">
        <v>498</v>
      </c>
      <c r="B482" s="1" t="s">
        <v>1413</v>
      </c>
      <c r="C482" s="1" t="s">
        <v>861</v>
      </c>
      <c r="D482" s="11">
        <v>45306</v>
      </c>
      <c r="E482" s="1" t="s">
        <v>851</v>
      </c>
      <c r="F482" s="12">
        <v>3533.05</v>
      </c>
      <c r="G482" s="1" t="s">
        <v>1789</v>
      </c>
      <c r="H482" s="12">
        <v>2720.6</v>
      </c>
      <c r="I482" s="1">
        <f>VLOOKUP(A482,'DESCONTOS FOLHA'!A481:D1305,4,0)</f>
        <v>868.86</v>
      </c>
      <c r="J482" s="14">
        <f t="shared" si="7"/>
        <v>3589.46</v>
      </c>
    </row>
    <row r="483" spans="1:10" ht="12.75" customHeight="1">
      <c r="A483" s="1" t="s">
        <v>499</v>
      </c>
      <c r="B483" s="1" t="s">
        <v>1414</v>
      </c>
      <c r="C483" s="1" t="s">
        <v>1415</v>
      </c>
      <c r="D483" s="11">
        <v>45145</v>
      </c>
      <c r="E483" s="1" t="s">
        <v>880</v>
      </c>
      <c r="F483" s="12">
        <v>4041.49</v>
      </c>
      <c r="G483" s="1" t="s">
        <v>1789</v>
      </c>
      <c r="H483" s="12">
        <v>2630.12</v>
      </c>
      <c r="I483" s="1">
        <f>VLOOKUP(A483,'DESCONTOS FOLHA'!A482:D1306,4,0)</f>
        <v>6176.68</v>
      </c>
      <c r="J483" s="14">
        <f t="shared" si="7"/>
        <v>8806.7999999999993</v>
      </c>
    </row>
    <row r="484" spans="1:10" ht="12.75" customHeight="1">
      <c r="A484" s="1" t="s">
        <v>500</v>
      </c>
      <c r="B484" s="1" t="s">
        <v>1416</v>
      </c>
      <c r="C484" s="1" t="s">
        <v>863</v>
      </c>
      <c r="D484" s="11">
        <v>45342</v>
      </c>
      <c r="E484" s="1" t="s">
        <v>851</v>
      </c>
      <c r="F484" s="12">
        <v>2720.45</v>
      </c>
      <c r="G484" s="1" t="s">
        <v>1789</v>
      </c>
      <c r="H484" s="12">
        <v>2480.42</v>
      </c>
      <c r="I484" s="1">
        <f>VLOOKUP(A484,'DESCONTOS FOLHA'!A483:D1307,4,0)</f>
        <v>1399.44</v>
      </c>
      <c r="J484" s="14">
        <f t="shared" si="7"/>
        <v>3879.86</v>
      </c>
    </row>
    <row r="485" spans="1:10" ht="12.75" customHeight="1">
      <c r="A485" s="1" t="s">
        <v>501</v>
      </c>
      <c r="B485" s="1" t="s">
        <v>1417</v>
      </c>
      <c r="C485" s="1" t="s">
        <v>866</v>
      </c>
      <c r="D485" s="11">
        <v>45110</v>
      </c>
      <c r="E485" s="1" t="s">
        <v>851</v>
      </c>
      <c r="F485" s="12">
        <v>2720.45</v>
      </c>
      <c r="G485" s="1" t="s">
        <v>1789</v>
      </c>
      <c r="H485" s="12">
        <v>2542.88</v>
      </c>
      <c r="I485" s="1">
        <f>VLOOKUP(A485,'DESCONTOS FOLHA'!A484:D1308,4,0)</f>
        <v>1182.6500000000001</v>
      </c>
      <c r="J485" s="14">
        <f t="shared" si="7"/>
        <v>3725.53</v>
      </c>
    </row>
    <row r="486" spans="1:10" ht="12.75" customHeight="1">
      <c r="A486" s="1" t="s">
        <v>502</v>
      </c>
      <c r="B486" s="1" t="s">
        <v>1418</v>
      </c>
      <c r="C486" s="1" t="s">
        <v>1212</v>
      </c>
      <c r="D486" s="11">
        <v>45453</v>
      </c>
      <c r="E486" s="1" t="s">
        <v>851</v>
      </c>
      <c r="F486" s="12">
        <v>1683.15</v>
      </c>
      <c r="G486" s="1" t="s">
        <v>1789</v>
      </c>
      <c r="H486" s="12">
        <v>538.36</v>
      </c>
      <c r="I486" s="1">
        <f>VLOOKUP(A486,'DESCONTOS FOLHA'!A485:D1309,4,0)</f>
        <v>166.48</v>
      </c>
      <c r="J486" s="14">
        <f t="shared" si="7"/>
        <v>704.84</v>
      </c>
    </row>
    <row r="487" spans="1:10" ht="12.75" customHeight="1">
      <c r="A487" s="1" t="s">
        <v>503</v>
      </c>
      <c r="B487" s="1" t="s">
        <v>1419</v>
      </c>
      <c r="C487" s="1" t="s">
        <v>866</v>
      </c>
      <c r="D487" s="11">
        <v>45139</v>
      </c>
      <c r="E487" s="1" t="s">
        <v>851</v>
      </c>
      <c r="F487" s="12">
        <v>2720.45</v>
      </c>
      <c r="G487" s="1" t="s">
        <v>1789</v>
      </c>
      <c r="H487" s="12">
        <v>2603.58</v>
      </c>
      <c r="I487" s="1">
        <f>VLOOKUP(A487,'DESCONTOS FOLHA'!A486:D1310,4,0)</f>
        <v>1243.3499999999999</v>
      </c>
      <c r="J487" s="14">
        <f t="shared" si="7"/>
        <v>3846.93</v>
      </c>
    </row>
    <row r="488" spans="1:10" ht="12.75" customHeight="1">
      <c r="A488" s="1" t="s">
        <v>504</v>
      </c>
      <c r="B488" s="1" t="s">
        <v>1420</v>
      </c>
      <c r="C488" s="1" t="s">
        <v>861</v>
      </c>
      <c r="D488" s="11">
        <v>44991</v>
      </c>
      <c r="E488" s="1" t="s">
        <v>851</v>
      </c>
      <c r="F488" s="12">
        <v>3533.05</v>
      </c>
      <c r="G488" s="1" t="s">
        <v>1789</v>
      </c>
      <c r="H488" s="12">
        <v>2355.27</v>
      </c>
      <c r="I488" s="1">
        <f>VLOOKUP(A488,'DESCONTOS FOLHA'!A487:D1311,4,0)</f>
        <v>584.51</v>
      </c>
      <c r="J488" s="14">
        <f t="shared" si="7"/>
        <v>2939.7799999999997</v>
      </c>
    </row>
    <row r="489" spans="1:10" ht="12.75" customHeight="1">
      <c r="A489" s="1" t="s">
        <v>505</v>
      </c>
      <c r="B489" s="1" t="s">
        <v>1421</v>
      </c>
      <c r="C489" s="1" t="s">
        <v>866</v>
      </c>
      <c r="D489" s="11">
        <v>44914</v>
      </c>
      <c r="E489" s="1" t="s">
        <v>851</v>
      </c>
      <c r="F489" s="12">
        <v>2720.45</v>
      </c>
      <c r="G489" s="1" t="s">
        <v>1789</v>
      </c>
      <c r="H489" s="12">
        <v>2882.71</v>
      </c>
      <c r="I489" s="1">
        <f>VLOOKUP(A489,'DESCONTOS FOLHA'!A488:D1312,4,0)</f>
        <v>1448.64</v>
      </c>
      <c r="J489" s="14">
        <f t="shared" si="7"/>
        <v>4331.3500000000004</v>
      </c>
    </row>
    <row r="490" spans="1:10" ht="12.75" customHeight="1">
      <c r="A490" s="1" t="s">
        <v>506</v>
      </c>
      <c r="B490" s="1" t="s">
        <v>1422</v>
      </c>
      <c r="C490" s="1" t="s">
        <v>866</v>
      </c>
      <c r="D490" s="11">
        <v>44532</v>
      </c>
      <c r="E490" s="1" t="s">
        <v>851</v>
      </c>
      <c r="F490" s="12">
        <v>2720.45</v>
      </c>
      <c r="G490" s="1" t="s">
        <v>1789</v>
      </c>
      <c r="H490" s="12">
        <v>3031.11</v>
      </c>
      <c r="I490" s="1">
        <f>VLOOKUP(A490,'DESCONTOS FOLHA'!A489:D1313,4,0)</f>
        <v>1443.47</v>
      </c>
      <c r="J490" s="14">
        <f t="shared" si="7"/>
        <v>4474.58</v>
      </c>
    </row>
    <row r="491" spans="1:10" ht="12.75" customHeight="1">
      <c r="A491" s="1" t="s">
        <v>507</v>
      </c>
      <c r="B491" s="1" t="s">
        <v>1423</v>
      </c>
      <c r="C491" s="1" t="s">
        <v>854</v>
      </c>
      <c r="D491" s="11">
        <v>45474</v>
      </c>
      <c r="E491" s="1" t="s">
        <v>851</v>
      </c>
      <c r="F491" s="12">
        <v>3533.05</v>
      </c>
      <c r="G491" s="1" t="s">
        <v>1789</v>
      </c>
      <c r="H491" s="12">
        <v>1117.82</v>
      </c>
      <c r="I491" s="1">
        <f>VLOOKUP(A491,'DESCONTOS FOLHA'!A490:D1314,4,0)</f>
        <v>617.03</v>
      </c>
      <c r="J491" s="14">
        <f t="shared" si="7"/>
        <v>1734.85</v>
      </c>
    </row>
    <row r="492" spans="1:10" ht="12.75" customHeight="1">
      <c r="A492" s="1" t="s">
        <v>508</v>
      </c>
      <c r="B492" s="1" t="s">
        <v>1424</v>
      </c>
      <c r="C492" s="1" t="s">
        <v>921</v>
      </c>
      <c r="D492" s="11">
        <v>45551</v>
      </c>
      <c r="E492" s="1" t="s">
        <v>851</v>
      </c>
      <c r="F492" s="12">
        <v>1931.7</v>
      </c>
      <c r="G492" s="1" t="s">
        <v>1789</v>
      </c>
      <c r="H492" s="12">
        <v>351.99</v>
      </c>
      <c r="I492" s="1">
        <f>VLOOKUP(A492,'DESCONTOS FOLHA'!A491:D1315,4,0)</f>
        <v>190.34</v>
      </c>
      <c r="J492" s="14">
        <f t="shared" si="7"/>
        <v>542.33000000000004</v>
      </c>
    </row>
    <row r="493" spans="1:10" ht="12.75" customHeight="1">
      <c r="A493" s="1" t="s">
        <v>509</v>
      </c>
      <c r="B493" s="1" t="s">
        <v>1425</v>
      </c>
      <c r="C493" s="1" t="s">
        <v>866</v>
      </c>
      <c r="D493" s="11">
        <v>44532</v>
      </c>
      <c r="E493" s="1" t="s">
        <v>851</v>
      </c>
      <c r="F493" s="12">
        <v>2720.45</v>
      </c>
      <c r="G493" s="1" t="s">
        <v>1789</v>
      </c>
      <c r="H493" s="12">
        <v>2558.7800000000002</v>
      </c>
      <c r="I493" s="1">
        <f>VLOOKUP(A493,'DESCONTOS FOLHA'!A492:D1316,4,0)</f>
        <v>1283.3699999999999</v>
      </c>
      <c r="J493" s="14">
        <f t="shared" si="7"/>
        <v>3842.15</v>
      </c>
    </row>
    <row r="494" spans="1:10" ht="12.75" customHeight="1">
      <c r="A494" s="1" t="s">
        <v>510</v>
      </c>
      <c r="B494" s="1" t="s">
        <v>1426</v>
      </c>
      <c r="C494" s="1" t="s">
        <v>863</v>
      </c>
      <c r="D494" s="11">
        <v>45425</v>
      </c>
      <c r="E494" s="1" t="s">
        <v>851</v>
      </c>
      <c r="F494" s="12">
        <v>2720.45</v>
      </c>
      <c r="G494" s="1" t="s">
        <v>1789</v>
      </c>
      <c r="H494" s="12">
        <v>1951.4</v>
      </c>
      <c r="I494" s="1">
        <f>VLOOKUP(A494,'DESCONTOS FOLHA'!A493:D1317,4,0)</f>
        <v>1182.6500000000001</v>
      </c>
      <c r="J494" s="14">
        <f t="shared" si="7"/>
        <v>3134.05</v>
      </c>
    </row>
    <row r="495" spans="1:10" ht="12.75" customHeight="1">
      <c r="A495" s="1" t="s">
        <v>511</v>
      </c>
      <c r="B495" s="1" t="s">
        <v>1427</v>
      </c>
      <c r="C495" s="1" t="s">
        <v>861</v>
      </c>
      <c r="D495" s="11">
        <v>44609</v>
      </c>
      <c r="E495" s="1" t="s">
        <v>851</v>
      </c>
      <c r="F495" s="12">
        <v>3533.05</v>
      </c>
      <c r="G495" s="1" t="s">
        <v>1789</v>
      </c>
      <c r="H495" s="12">
        <v>2476.58</v>
      </c>
      <c r="I495" s="1">
        <f>VLOOKUP(A495,'DESCONTOS FOLHA'!A494:D1318,4,0)</f>
        <v>711.26</v>
      </c>
      <c r="J495" s="14">
        <f t="shared" si="7"/>
        <v>3187.84</v>
      </c>
    </row>
    <row r="496" spans="1:10" ht="12.75" customHeight="1">
      <c r="A496" s="1" t="s">
        <v>512</v>
      </c>
      <c r="B496" s="1" t="s">
        <v>1428</v>
      </c>
      <c r="C496" s="1" t="s">
        <v>863</v>
      </c>
      <c r="D496" s="11">
        <v>45474</v>
      </c>
      <c r="E496" s="1" t="s">
        <v>851</v>
      </c>
      <c r="F496" s="12">
        <v>2720.45</v>
      </c>
      <c r="G496" s="1" t="s">
        <v>1789</v>
      </c>
      <c r="H496" s="12">
        <v>1676.92</v>
      </c>
      <c r="I496" s="1">
        <f>VLOOKUP(A496,'DESCONTOS FOLHA'!A495:D1319,4,0)</f>
        <v>1155.6300000000001</v>
      </c>
      <c r="J496" s="14">
        <f t="shared" si="7"/>
        <v>2832.55</v>
      </c>
    </row>
    <row r="497" spans="1:10" ht="12.75" customHeight="1">
      <c r="A497" s="1" t="s">
        <v>513</v>
      </c>
      <c r="B497" s="1" t="s">
        <v>1429</v>
      </c>
      <c r="C497" s="1" t="s">
        <v>878</v>
      </c>
      <c r="D497" s="11">
        <v>45642</v>
      </c>
      <c r="E497" s="1" t="s">
        <v>851</v>
      </c>
      <c r="F497" s="12">
        <v>1670.8</v>
      </c>
      <c r="G497" s="1" t="s">
        <v>1789</v>
      </c>
      <c r="H497" s="12">
        <v>12.94</v>
      </c>
      <c r="I497" s="1">
        <f>VLOOKUP(A497,'DESCONTOS FOLHA'!A496:D1320,4,0)</f>
        <v>77.69</v>
      </c>
      <c r="J497" s="14">
        <f t="shared" si="7"/>
        <v>90.63</v>
      </c>
    </row>
    <row r="498" spans="1:10" ht="12.75" customHeight="1">
      <c r="A498" s="1" t="s">
        <v>514</v>
      </c>
      <c r="B498" s="1" t="s">
        <v>1430</v>
      </c>
      <c r="C498" s="1" t="s">
        <v>861</v>
      </c>
      <c r="D498" s="11">
        <v>44596</v>
      </c>
      <c r="E498" s="1" t="s">
        <v>851</v>
      </c>
      <c r="F498" s="12">
        <v>3533.05</v>
      </c>
      <c r="G498" s="1" t="s">
        <v>1789</v>
      </c>
      <c r="H498" s="12">
        <v>2896.42</v>
      </c>
      <c r="I498" s="1">
        <f>VLOOKUP(A498,'DESCONTOS FOLHA'!A497:D1321,4,0)</f>
        <v>944.34</v>
      </c>
      <c r="J498" s="14">
        <f t="shared" si="7"/>
        <v>3840.76</v>
      </c>
    </row>
    <row r="499" spans="1:10" ht="12.75" customHeight="1">
      <c r="A499" s="1" t="s">
        <v>515</v>
      </c>
      <c r="B499" s="1" t="s">
        <v>1431</v>
      </c>
      <c r="C499" s="1" t="s">
        <v>861</v>
      </c>
      <c r="D499" s="11">
        <v>45306</v>
      </c>
      <c r="E499" s="1" t="s">
        <v>851</v>
      </c>
      <c r="F499" s="12">
        <v>3533.05</v>
      </c>
      <c r="G499" s="1" t="s">
        <v>1789</v>
      </c>
      <c r="H499" s="12">
        <v>2883.95</v>
      </c>
      <c r="I499" s="1">
        <f>VLOOKUP(A499,'DESCONTOS FOLHA'!A498:D1322,4,0)</f>
        <v>936.91</v>
      </c>
      <c r="J499" s="14">
        <f t="shared" si="7"/>
        <v>3820.8599999999997</v>
      </c>
    </row>
    <row r="500" spans="1:10" ht="12.75" customHeight="1">
      <c r="A500" s="1" t="s">
        <v>516</v>
      </c>
      <c r="B500" s="1" t="s">
        <v>1432</v>
      </c>
      <c r="C500" s="1" t="s">
        <v>923</v>
      </c>
      <c r="D500" s="11">
        <v>44669</v>
      </c>
      <c r="E500" s="1" t="s">
        <v>851</v>
      </c>
      <c r="F500" s="12">
        <v>1895</v>
      </c>
      <c r="G500" s="1" t="s">
        <v>1789</v>
      </c>
      <c r="H500" s="12">
        <v>1249.19</v>
      </c>
      <c r="I500" s="1">
        <f>VLOOKUP(A500,'DESCONTOS FOLHA'!A499:D1323,4,0)</f>
        <v>219.83</v>
      </c>
      <c r="J500" s="14">
        <f t="shared" si="7"/>
        <v>1469.02</v>
      </c>
    </row>
    <row r="501" spans="1:10" ht="12.75" customHeight="1">
      <c r="A501" s="1" t="s">
        <v>517</v>
      </c>
      <c r="B501" s="1" t="s">
        <v>1433</v>
      </c>
      <c r="C501" s="1" t="s">
        <v>866</v>
      </c>
      <c r="D501" s="11">
        <v>44531</v>
      </c>
      <c r="E501" s="1" t="s">
        <v>851</v>
      </c>
      <c r="F501" s="12">
        <v>2720.45</v>
      </c>
      <c r="G501" s="1" t="s">
        <v>1789</v>
      </c>
      <c r="H501" s="12">
        <v>2644.65</v>
      </c>
      <c r="I501" s="1">
        <f>VLOOKUP(A501,'DESCONTOS FOLHA'!A500:D1324,4,0)</f>
        <v>1265.3800000000001</v>
      </c>
      <c r="J501" s="14">
        <f t="shared" si="7"/>
        <v>3910.03</v>
      </c>
    </row>
    <row r="502" spans="1:10" ht="12.75" customHeight="1">
      <c r="A502" s="1" t="s">
        <v>518</v>
      </c>
      <c r="B502" s="1" t="s">
        <v>1434</v>
      </c>
      <c r="C502" s="1" t="s">
        <v>866</v>
      </c>
      <c r="D502" s="11">
        <v>45180</v>
      </c>
      <c r="E502" s="1" t="s">
        <v>880</v>
      </c>
      <c r="F502" s="12">
        <v>2720.45</v>
      </c>
      <c r="G502" s="1" t="s">
        <v>1789</v>
      </c>
      <c r="H502" s="12">
        <v>2542.88</v>
      </c>
      <c r="I502" s="1">
        <f>VLOOKUP(A502,'DESCONTOS FOLHA'!A501:D1325,4,0)</f>
        <v>1683.6</v>
      </c>
      <c r="J502" s="14">
        <f t="shared" si="7"/>
        <v>4226.4799999999996</v>
      </c>
    </row>
    <row r="503" spans="1:10" ht="12.75" customHeight="1">
      <c r="A503" s="1" t="s">
        <v>519</v>
      </c>
      <c r="B503" s="1" t="s">
        <v>1435</v>
      </c>
      <c r="C503" s="1" t="s">
        <v>866</v>
      </c>
      <c r="D503" s="11">
        <v>44963</v>
      </c>
      <c r="E503" s="1" t="s">
        <v>893</v>
      </c>
      <c r="F503" s="12">
        <v>2720.45</v>
      </c>
      <c r="G503" s="1" t="s">
        <v>1789</v>
      </c>
      <c r="H503" s="12">
        <v>2535.7199999999998</v>
      </c>
      <c r="I503" s="1">
        <f>VLOOKUP(A503,'DESCONTOS FOLHA'!A502:D1326,4,0)</f>
        <v>1175.5</v>
      </c>
      <c r="J503" s="14">
        <f t="shared" si="7"/>
        <v>3711.22</v>
      </c>
    </row>
    <row r="504" spans="1:10" ht="12.75" customHeight="1">
      <c r="A504" s="1" t="s">
        <v>520</v>
      </c>
      <c r="B504" s="1" t="s">
        <v>1436</v>
      </c>
      <c r="C504" s="1" t="s">
        <v>866</v>
      </c>
      <c r="D504" s="11">
        <v>45084</v>
      </c>
      <c r="E504" s="1" t="s">
        <v>893</v>
      </c>
      <c r="F504" s="12">
        <v>2720.45</v>
      </c>
      <c r="G504" s="1" t="s">
        <v>1789</v>
      </c>
      <c r="H504" s="12">
        <v>2790.16</v>
      </c>
      <c r="I504" s="1">
        <f>VLOOKUP(A504,'DESCONTOS FOLHA'!A503:D1327,4,0)</f>
        <v>1348.16</v>
      </c>
      <c r="J504" s="14">
        <f t="shared" si="7"/>
        <v>4138.32</v>
      </c>
    </row>
    <row r="505" spans="1:10" ht="12.75" customHeight="1">
      <c r="A505" s="1" t="s">
        <v>521</v>
      </c>
      <c r="B505" s="1" t="s">
        <v>1437</v>
      </c>
      <c r="C505" s="1" t="s">
        <v>1438</v>
      </c>
      <c r="D505" s="11">
        <v>44962</v>
      </c>
      <c r="E505" s="1" t="s">
        <v>851</v>
      </c>
      <c r="F505" s="12">
        <v>16297.21</v>
      </c>
      <c r="G505" s="1" t="s">
        <v>1789</v>
      </c>
      <c r="H505" s="12">
        <v>12941.44</v>
      </c>
      <c r="I505" s="1">
        <f>VLOOKUP(A505,'DESCONTOS FOLHA'!A504:D1328,4,0)</f>
        <v>5519.47</v>
      </c>
      <c r="J505" s="14">
        <f t="shared" si="7"/>
        <v>18460.91</v>
      </c>
    </row>
    <row r="506" spans="1:10" ht="12.75" customHeight="1">
      <c r="A506" s="1" t="s">
        <v>522</v>
      </c>
      <c r="B506" s="1" t="s">
        <v>1439</v>
      </c>
      <c r="C506" s="1" t="s">
        <v>863</v>
      </c>
      <c r="D506" s="11">
        <v>45327</v>
      </c>
      <c r="E506" s="1" t="s">
        <v>851</v>
      </c>
      <c r="F506" s="12">
        <v>2720.45</v>
      </c>
      <c r="G506" s="1" t="s">
        <v>1789</v>
      </c>
      <c r="H506" s="12">
        <v>2590.7800000000002</v>
      </c>
      <c r="I506" s="1">
        <f>VLOOKUP(A506,'DESCONTOS FOLHA'!A505:D1329,4,0)</f>
        <v>1272.5899999999999</v>
      </c>
      <c r="J506" s="14">
        <f t="shared" si="7"/>
        <v>3863.37</v>
      </c>
    </row>
    <row r="507" spans="1:10" ht="12.75" customHeight="1">
      <c r="A507" s="1" t="s">
        <v>523</v>
      </c>
      <c r="B507" s="1" t="s">
        <v>1440</v>
      </c>
      <c r="C507" s="1" t="s">
        <v>866</v>
      </c>
      <c r="D507" s="11">
        <v>45271</v>
      </c>
      <c r="E507" s="1" t="s">
        <v>851</v>
      </c>
      <c r="F507" s="12">
        <v>2720.45</v>
      </c>
      <c r="G507" s="1" t="s">
        <v>1789</v>
      </c>
      <c r="H507" s="12">
        <v>2952.01</v>
      </c>
      <c r="I507" s="1">
        <f>VLOOKUP(A507,'DESCONTOS FOLHA'!A506:D1330,4,0)</f>
        <v>1339.55</v>
      </c>
      <c r="J507" s="14">
        <f t="shared" si="7"/>
        <v>4291.5600000000004</v>
      </c>
    </row>
    <row r="508" spans="1:10" ht="12.75" customHeight="1">
      <c r="A508" s="1" t="s">
        <v>524</v>
      </c>
      <c r="B508" s="1" t="s">
        <v>1441</v>
      </c>
      <c r="C508" s="1" t="s">
        <v>866</v>
      </c>
      <c r="D508" s="11">
        <v>44540</v>
      </c>
      <c r="E508" s="1" t="s">
        <v>851</v>
      </c>
      <c r="F508" s="12">
        <v>2720.45</v>
      </c>
      <c r="G508" s="1" t="s">
        <v>1789</v>
      </c>
      <c r="H508" s="12">
        <v>2913.18</v>
      </c>
      <c r="I508" s="1">
        <f>VLOOKUP(A508,'DESCONTOS FOLHA'!A507:D1331,4,0)</f>
        <v>1363.47</v>
      </c>
      <c r="J508" s="14">
        <f t="shared" si="7"/>
        <v>4276.6499999999996</v>
      </c>
    </row>
    <row r="509" spans="1:10" ht="12.75" customHeight="1">
      <c r="A509" s="1" t="s">
        <v>525</v>
      </c>
      <c r="B509" s="1" t="s">
        <v>1442</v>
      </c>
      <c r="C509" s="1" t="s">
        <v>866</v>
      </c>
      <c r="D509" s="11">
        <v>44580</v>
      </c>
      <c r="E509" s="1" t="s">
        <v>880</v>
      </c>
      <c r="F509" s="12">
        <v>2720.45</v>
      </c>
      <c r="G509" s="1" t="s">
        <v>1789</v>
      </c>
      <c r="H509" s="12">
        <v>2542.88</v>
      </c>
      <c r="I509" s="1">
        <f>VLOOKUP(A509,'DESCONTOS FOLHA'!A508:D1332,4,0)</f>
        <v>1775.7</v>
      </c>
      <c r="J509" s="14">
        <f t="shared" si="7"/>
        <v>4318.58</v>
      </c>
    </row>
    <row r="510" spans="1:10" ht="12.75" customHeight="1">
      <c r="A510" s="1" t="s">
        <v>526</v>
      </c>
      <c r="B510" s="1" t="s">
        <v>1443</v>
      </c>
      <c r="C510" s="1" t="s">
        <v>863</v>
      </c>
      <c r="D510" s="11">
        <v>45327</v>
      </c>
      <c r="E510" s="1" t="s">
        <v>851</v>
      </c>
      <c r="F510" s="12">
        <v>2720.45</v>
      </c>
      <c r="G510" s="1" t="s">
        <v>1789</v>
      </c>
      <c r="H510" s="12">
        <v>2764.36</v>
      </c>
      <c r="I510" s="1">
        <f>VLOOKUP(A510,'DESCONTOS FOLHA'!A509:D1333,4,0)</f>
        <v>1517.61</v>
      </c>
      <c r="J510" s="14">
        <f t="shared" si="7"/>
        <v>4281.97</v>
      </c>
    </row>
    <row r="511" spans="1:10" ht="12.75" customHeight="1">
      <c r="A511" s="1" t="s">
        <v>527</v>
      </c>
      <c r="B511" s="1" t="s">
        <v>1444</v>
      </c>
      <c r="C511" s="1" t="s">
        <v>1318</v>
      </c>
      <c r="D511" s="11">
        <v>44532</v>
      </c>
      <c r="E511" s="1" t="s">
        <v>1137</v>
      </c>
      <c r="F511" s="12">
        <v>2906.27</v>
      </c>
      <c r="G511" s="1" t="s">
        <v>1789</v>
      </c>
      <c r="H511" s="12">
        <v>593.30999999999995</v>
      </c>
      <c r="I511" s="1">
        <f>VLOOKUP(A511,'DESCONTOS FOLHA'!A510:D1334,4,0)</f>
        <v>295.93</v>
      </c>
      <c r="J511" s="14">
        <f t="shared" si="7"/>
        <v>889.24</v>
      </c>
    </row>
    <row r="512" spans="1:10" ht="12.75" customHeight="1">
      <c r="A512" s="1" t="s">
        <v>528</v>
      </c>
      <c r="B512" s="1" t="s">
        <v>1445</v>
      </c>
      <c r="C512" s="1" t="s">
        <v>863</v>
      </c>
      <c r="D512" s="11">
        <v>45642</v>
      </c>
      <c r="E512" s="1" t="s">
        <v>851</v>
      </c>
      <c r="F512" s="12">
        <v>2720.45</v>
      </c>
      <c r="G512" s="1" t="s">
        <v>1789</v>
      </c>
      <c r="H512" s="12">
        <v>19.899999999999999</v>
      </c>
      <c r="I512" s="1">
        <f>VLOOKUP(A512,'DESCONTOS FOLHA'!A511:D1335,4,0)</f>
        <v>1002.27</v>
      </c>
      <c r="J512" s="14">
        <f t="shared" si="7"/>
        <v>1022.17</v>
      </c>
    </row>
    <row r="513" spans="1:10" ht="12.75" customHeight="1">
      <c r="A513" s="1" t="s">
        <v>529</v>
      </c>
      <c r="B513" s="1" t="s">
        <v>1446</v>
      </c>
      <c r="C513" s="1" t="s">
        <v>861</v>
      </c>
      <c r="D513" s="11">
        <v>44531</v>
      </c>
      <c r="E513" s="1" t="s">
        <v>851</v>
      </c>
      <c r="F513" s="12">
        <v>3533.05</v>
      </c>
      <c r="G513" s="1" t="s">
        <v>1789</v>
      </c>
      <c r="H513" s="12">
        <v>2864.65</v>
      </c>
      <c r="I513" s="1">
        <f>VLOOKUP(A513,'DESCONTOS FOLHA'!A512:D1336,4,0)</f>
        <v>949.66</v>
      </c>
      <c r="J513" s="14">
        <f t="shared" si="7"/>
        <v>3814.31</v>
      </c>
    </row>
    <row r="514" spans="1:10" ht="12.75" customHeight="1">
      <c r="A514" s="1" t="s">
        <v>530</v>
      </c>
      <c r="B514" s="1" t="s">
        <v>1447</v>
      </c>
      <c r="C514" s="1" t="s">
        <v>863</v>
      </c>
      <c r="D514" s="11">
        <v>45516</v>
      </c>
      <c r="E514" s="1" t="s">
        <v>851</v>
      </c>
      <c r="F514" s="12">
        <v>2720.45</v>
      </c>
      <c r="G514" s="1" t="s">
        <v>1789</v>
      </c>
      <c r="H514" s="12">
        <v>1626.13</v>
      </c>
      <c r="I514" s="1">
        <f>VLOOKUP(A514,'DESCONTOS FOLHA'!A513:D1337,4,0)</f>
        <v>1239.73</v>
      </c>
      <c r="J514" s="14">
        <f t="shared" si="7"/>
        <v>2865.86</v>
      </c>
    </row>
    <row r="515" spans="1:10" ht="12.75" customHeight="1">
      <c r="A515" s="1" t="s">
        <v>531</v>
      </c>
      <c r="B515" s="1" t="s">
        <v>1448</v>
      </c>
      <c r="C515" s="1" t="s">
        <v>866</v>
      </c>
      <c r="D515" s="11">
        <v>44532</v>
      </c>
      <c r="E515" s="1" t="s">
        <v>851</v>
      </c>
      <c r="F515" s="12">
        <v>2720.45</v>
      </c>
      <c r="G515" s="1" t="s">
        <v>1789</v>
      </c>
      <c r="H515" s="12">
        <v>2625.61</v>
      </c>
      <c r="I515" s="1">
        <f>VLOOKUP(A515,'DESCONTOS FOLHA'!A514:D1338,4,0)</f>
        <v>1265.3800000000001</v>
      </c>
      <c r="J515" s="14">
        <f t="shared" si="7"/>
        <v>3890.9900000000002</v>
      </c>
    </row>
    <row r="516" spans="1:10" ht="12.75" customHeight="1">
      <c r="A516" s="1" t="s">
        <v>532</v>
      </c>
      <c r="B516" s="1" t="s">
        <v>1449</v>
      </c>
      <c r="C516" s="1" t="s">
        <v>870</v>
      </c>
      <c r="D516" s="11">
        <v>45551</v>
      </c>
      <c r="E516" s="1" t="s">
        <v>851</v>
      </c>
      <c r="F516" s="12">
        <v>4198.96</v>
      </c>
      <c r="G516" s="1" t="s">
        <v>1789</v>
      </c>
      <c r="H516" s="12">
        <v>835.16</v>
      </c>
      <c r="I516" s="1">
        <f>VLOOKUP(A516,'DESCONTOS FOLHA'!A515:D1339,4,0)</f>
        <v>1190.78</v>
      </c>
      <c r="J516" s="14">
        <f t="shared" ref="J516:J579" si="8">SUM(H516:I516)</f>
        <v>2025.94</v>
      </c>
    </row>
    <row r="517" spans="1:10" ht="12.75" customHeight="1">
      <c r="A517" s="1" t="s">
        <v>533</v>
      </c>
      <c r="B517" s="1" t="s">
        <v>1450</v>
      </c>
      <c r="C517" s="1" t="s">
        <v>872</v>
      </c>
      <c r="D517" s="11">
        <v>44531</v>
      </c>
      <c r="E517" s="1" t="s">
        <v>851</v>
      </c>
      <c r="F517" s="12">
        <v>1834.38</v>
      </c>
      <c r="G517" s="1" t="s">
        <v>1789</v>
      </c>
      <c r="H517" s="12">
        <v>1021.35</v>
      </c>
      <c r="I517" s="1">
        <f>VLOOKUP(A517,'DESCONTOS FOLHA'!A516:D1340,4,0)</f>
        <v>185.95</v>
      </c>
      <c r="J517" s="14">
        <f t="shared" si="8"/>
        <v>1207.3</v>
      </c>
    </row>
    <row r="518" spans="1:10" ht="12.75" customHeight="1">
      <c r="A518" s="1" t="s">
        <v>534</v>
      </c>
      <c r="B518" s="1" t="s">
        <v>1451</v>
      </c>
      <c r="C518" s="1" t="s">
        <v>866</v>
      </c>
      <c r="D518" s="11">
        <v>44531</v>
      </c>
      <c r="E518" s="1" t="s">
        <v>851</v>
      </c>
      <c r="F518" s="12">
        <v>2720.45</v>
      </c>
      <c r="G518" s="1" t="s">
        <v>1789</v>
      </c>
      <c r="H518" s="12">
        <v>2652.16</v>
      </c>
      <c r="I518" s="1">
        <f>VLOOKUP(A518,'DESCONTOS FOLHA'!A517:D1341,4,0)</f>
        <v>1462.51</v>
      </c>
      <c r="J518" s="14">
        <f t="shared" si="8"/>
        <v>4114.67</v>
      </c>
    </row>
    <row r="519" spans="1:10" ht="12.75" customHeight="1">
      <c r="A519" s="1" t="s">
        <v>535</v>
      </c>
      <c r="B519" s="1" t="s">
        <v>1452</v>
      </c>
      <c r="C519" s="1" t="s">
        <v>866</v>
      </c>
      <c r="D519" s="11">
        <v>44532</v>
      </c>
      <c r="E519" s="1" t="s">
        <v>893</v>
      </c>
      <c r="F519" s="12">
        <v>2720.45</v>
      </c>
      <c r="G519" s="1" t="s">
        <v>1789</v>
      </c>
      <c r="H519" s="12">
        <v>2214.75</v>
      </c>
      <c r="I519" s="1">
        <f>VLOOKUP(A519,'DESCONTOS FOLHA'!A518:D1342,4,0)</f>
        <v>1182.6500000000001</v>
      </c>
      <c r="J519" s="14">
        <f t="shared" si="8"/>
        <v>3397.4</v>
      </c>
    </row>
    <row r="520" spans="1:10" ht="12.75" customHeight="1">
      <c r="A520" s="1" t="s">
        <v>536</v>
      </c>
      <c r="B520" s="1" t="s">
        <v>1453</v>
      </c>
      <c r="C520" s="1" t="s">
        <v>863</v>
      </c>
      <c r="D520" s="11">
        <v>45567</v>
      </c>
      <c r="E520" s="1" t="s">
        <v>851</v>
      </c>
      <c r="F520" s="12">
        <v>2720.45</v>
      </c>
      <c r="G520" s="1" t="s">
        <v>1789</v>
      </c>
      <c r="H520" s="12">
        <v>1274.47</v>
      </c>
      <c r="I520" s="1">
        <f>VLOOKUP(A520,'DESCONTOS FOLHA'!A519:D1343,4,0)</f>
        <v>1182.6500000000001</v>
      </c>
      <c r="J520" s="14">
        <f t="shared" si="8"/>
        <v>2457.12</v>
      </c>
    </row>
    <row r="521" spans="1:10" ht="12.75" customHeight="1">
      <c r="A521" s="1" t="s">
        <v>537</v>
      </c>
      <c r="B521" s="1" t="s">
        <v>1454</v>
      </c>
      <c r="C521" s="1" t="s">
        <v>866</v>
      </c>
      <c r="D521" s="11">
        <v>44928</v>
      </c>
      <c r="E521" s="1" t="s">
        <v>851</v>
      </c>
      <c r="F521" s="12">
        <v>2720.45</v>
      </c>
      <c r="G521" s="1" t="s">
        <v>1789</v>
      </c>
      <c r="H521" s="12">
        <v>2925.89</v>
      </c>
      <c r="I521" s="1">
        <f>VLOOKUP(A521,'DESCONTOS FOLHA'!A520:D1344,4,0)</f>
        <v>1313.33</v>
      </c>
      <c r="J521" s="14">
        <f t="shared" si="8"/>
        <v>4239.2199999999993</v>
      </c>
    </row>
    <row r="522" spans="1:10" ht="12.75" customHeight="1">
      <c r="A522" s="1" t="s">
        <v>538</v>
      </c>
      <c r="B522" s="1" t="s">
        <v>1455</v>
      </c>
      <c r="C522" s="1" t="s">
        <v>866</v>
      </c>
      <c r="D522" s="11">
        <v>45084</v>
      </c>
      <c r="E522" s="1" t="s">
        <v>851</v>
      </c>
      <c r="F522" s="12">
        <v>2720.45</v>
      </c>
      <c r="G522" s="1" t="s">
        <v>1789</v>
      </c>
      <c r="H522" s="12">
        <v>2708.72</v>
      </c>
      <c r="I522" s="1">
        <f>VLOOKUP(A522,'DESCONTOS FOLHA'!A521:D1345,4,0)</f>
        <v>1182.6500000000001</v>
      </c>
      <c r="J522" s="14">
        <f t="shared" si="8"/>
        <v>3891.37</v>
      </c>
    </row>
    <row r="523" spans="1:10" ht="12.75" customHeight="1">
      <c r="A523" s="1" t="s">
        <v>539</v>
      </c>
      <c r="B523" s="1" t="s">
        <v>1456</v>
      </c>
      <c r="C523" s="1" t="s">
        <v>942</v>
      </c>
      <c r="D523" s="11">
        <v>44589</v>
      </c>
      <c r="E523" s="1" t="s">
        <v>880</v>
      </c>
      <c r="F523" s="12">
        <v>4318.17</v>
      </c>
      <c r="G523" s="1" t="s">
        <v>1789</v>
      </c>
      <c r="H523" s="12">
        <v>3086.89</v>
      </c>
      <c r="I523" s="1">
        <f>VLOOKUP(A523,'DESCONTOS FOLHA'!A522:D1346,4,0)</f>
        <v>1375.77</v>
      </c>
      <c r="J523" s="14">
        <f t="shared" si="8"/>
        <v>4462.66</v>
      </c>
    </row>
    <row r="524" spans="1:10" ht="12.75" customHeight="1">
      <c r="A524" s="1" t="s">
        <v>540</v>
      </c>
      <c r="B524" s="1" t="s">
        <v>1457</v>
      </c>
      <c r="C524" s="1" t="s">
        <v>866</v>
      </c>
      <c r="D524" s="11">
        <v>45061</v>
      </c>
      <c r="E524" s="1" t="s">
        <v>851</v>
      </c>
      <c r="F524" s="12">
        <v>2720.45</v>
      </c>
      <c r="G524" s="1" t="s">
        <v>1789</v>
      </c>
      <c r="H524" s="12">
        <v>2679.51</v>
      </c>
      <c r="I524" s="1">
        <f>VLOOKUP(A524,'DESCONTOS FOLHA'!A523:D1347,4,0)</f>
        <v>1419.75</v>
      </c>
      <c r="J524" s="14">
        <f t="shared" si="8"/>
        <v>4099.26</v>
      </c>
    </row>
    <row r="525" spans="1:10" ht="12.75" customHeight="1">
      <c r="A525" s="1" t="s">
        <v>541</v>
      </c>
      <c r="B525" s="1" t="s">
        <v>1458</v>
      </c>
      <c r="C525" s="1" t="s">
        <v>866</v>
      </c>
      <c r="D525" s="11">
        <v>44977</v>
      </c>
      <c r="E525" s="1" t="s">
        <v>851</v>
      </c>
      <c r="F525" s="12">
        <v>2720.45</v>
      </c>
      <c r="G525" s="1" t="s">
        <v>1789</v>
      </c>
      <c r="H525" s="12">
        <v>2909.51</v>
      </c>
      <c r="I525" s="1">
        <f>VLOOKUP(A525,'DESCONTOS FOLHA'!A524:D1348,4,0)</f>
        <v>1307.93</v>
      </c>
      <c r="J525" s="14">
        <f t="shared" si="8"/>
        <v>4217.4400000000005</v>
      </c>
    </row>
    <row r="526" spans="1:10" ht="12.75" customHeight="1">
      <c r="A526" s="1" t="s">
        <v>542</v>
      </c>
      <c r="B526" s="1" t="s">
        <v>1459</v>
      </c>
      <c r="C526" s="1" t="s">
        <v>995</v>
      </c>
      <c r="D526" s="11">
        <v>44586</v>
      </c>
      <c r="E526" s="1" t="s">
        <v>851</v>
      </c>
      <c r="F526" s="12">
        <v>4316.08</v>
      </c>
      <c r="G526" s="1" t="s">
        <v>1789</v>
      </c>
      <c r="H526" s="12">
        <v>2897.24</v>
      </c>
      <c r="I526" s="1">
        <f>VLOOKUP(A526,'DESCONTOS FOLHA'!A525:D1349,4,0)</f>
        <v>942.11</v>
      </c>
      <c r="J526" s="14">
        <f t="shared" si="8"/>
        <v>3839.35</v>
      </c>
    </row>
    <row r="527" spans="1:10" ht="12.75" customHeight="1">
      <c r="A527" s="1" t="s">
        <v>543</v>
      </c>
      <c r="B527" s="1" t="s">
        <v>1460</v>
      </c>
      <c r="C527" s="1" t="s">
        <v>866</v>
      </c>
      <c r="D527" s="11">
        <v>45159</v>
      </c>
      <c r="E527" s="1" t="s">
        <v>880</v>
      </c>
      <c r="F527" s="12">
        <v>2720.45</v>
      </c>
      <c r="G527" s="1" t="s">
        <v>1789</v>
      </c>
      <c r="H527" s="12">
        <v>2956.17</v>
      </c>
      <c r="I527" s="1">
        <f>VLOOKUP(A527,'DESCONTOS FOLHA'!A526:D1350,4,0)</f>
        <v>1866.01</v>
      </c>
      <c r="J527" s="14">
        <f t="shared" si="8"/>
        <v>4822.18</v>
      </c>
    </row>
    <row r="528" spans="1:10" ht="12.75" customHeight="1">
      <c r="A528" s="1" t="s">
        <v>544</v>
      </c>
      <c r="B528" s="1" t="s">
        <v>1461</v>
      </c>
      <c r="C528" s="1" t="s">
        <v>1462</v>
      </c>
      <c r="D528" s="11">
        <v>45369</v>
      </c>
      <c r="E528" s="1" t="s">
        <v>851</v>
      </c>
      <c r="F528" s="12">
        <v>4318.18</v>
      </c>
      <c r="G528" s="1" t="s">
        <v>1789</v>
      </c>
      <c r="H528" s="12">
        <v>2138.8200000000002</v>
      </c>
      <c r="I528" s="1">
        <f>VLOOKUP(A528,'DESCONTOS FOLHA'!A527:D1351,4,0)</f>
        <v>933.57</v>
      </c>
      <c r="J528" s="14">
        <f t="shared" si="8"/>
        <v>3072.3900000000003</v>
      </c>
    </row>
    <row r="529" spans="1:10" ht="12.75" customHeight="1">
      <c r="A529" s="1" t="s">
        <v>545</v>
      </c>
      <c r="B529" s="1" t="s">
        <v>1463</v>
      </c>
      <c r="C529" s="1" t="s">
        <v>863</v>
      </c>
      <c r="D529" s="11">
        <v>45327</v>
      </c>
      <c r="E529" s="1" t="s">
        <v>851</v>
      </c>
      <c r="F529" s="12">
        <v>2720.45</v>
      </c>
      <c r="G529" s="1" t="s">
        <v>1789</v>
      </c>
      <c r="H529" s="12">
        <v>2393.11</v>
      </c>
      <c r="I529" s="1">
        <f>VLOOKUP(A529,'DESCONTOS FOLHA'!A528:D1352,4,0)</f>
        <v>1175.5</v>
      </c>
      <c r="J529" s="14">
        <f t="shared" si="8"/>
        <v>3568.61</v>
      </c>
    </row>
    <row r="530" spans="1:10" ht="12.75" customHeight="1">
      <c r="A530" s="1" t="s">
        <v>546</v>
      </c>
      <c r="B530" s="1" t="s">
        <v>1464</v>
      </c>
      <c r="C530" s="1" t="s">
        <v>919</v>
      </c>
      <c r="D530" s="11">
        <v>45295</v>
      </c>
      <c r="E530" s="1" t="s">
        <v>851</v>
      </c>
      <c r="F530" s="12">
        <v>995.98</v>
      </c>
      <c r="G530" s="1" t="s">
        <v>1789</v>
      </c>
      <c r="H530" s="12">
        <v>599.4</v>
      </c>
      <c r="I530" s="1">
        <f>VLOOKUP(A530,'DESCONTOS FOLHA'!A529:D1353,4,0)</f>
        <v>101.41</v>
      </c>
      <c r="J530" s="14">
        <f t="shared" si="8"/>
        <v>700.81</v>
      </c>
    </row>
    <row r="531" spans="1:10" ht="12.75" customHeight="1">
      <c r="A531" s="1" t="s">
        <v>547</v>
      </c>
      <c r="B531" s="1" t="s">
        <v>1465</v>
      </c>
      <c r="C531" s="1" t="s">
        <v>870</v>
      </c>
      <c r="D531" s="11">
        <v>44576</v>
      </c>
      <c r="E531" s="1" t="s">
        <v>851</v>
      </c>
      <c r="F531" s="12">
        <v>4198.96</v>
      </c>
      <c r="G531" s="1" t="s">
        <v>1789</v>
      </c>
      <c r="H531" s="12">
        <v>2796.95</v>
      </c>
      <c r="I531" s="1">
        <f>VLOOKUP(A531,'DESCONTOS FOLHA'!A530:D1354,4,0)</f>
        <v>697.47</v>
      </c>
      <c r="J531" s="14">
        <f t="shared" si="8"/>
        <v>3494.42</v>
      </c>
    </row>
    <row r="532" spans="1:10" ht="12.75" customHeight="1">
      <c r="A532" s="1" t="s">
        <v>548</v>
      </c>
      <c r="B532" s="1" t="s">
        <v>1466</v>
      </c>
      <c r="C532" s="1" t="s">
        <v>866</v>
      </c>
      <c r="D532" s="11">
        <v>44531</v>
      </c>
      <c r="E532" s="1" t="s">
        <v>851</v>
      </c>
      <c r="F532" s="12">
        <v>2720.45</v>
      </c>
      <c r="G532" s="1" t="s">
        <v>1789</v>
      </c>
      <c r="H532" s="12">
        <v>1680.6</v>
      </c>
      <c r="I532" s="1">
        <f>VLOOKUP(A532,'DESCONTOS FOLHA'!A531:D1355,4,0)</f>
        <v>1198.56</v>
      </c>
      <c r="J532" s="14">
        <f t="shared" si="8"/>
        <v>2879.16</v>
      </c>
    </row>
    <row r="533" spans="1:10" ht="12.75" customHeight="1">
      <c r="A533" s="1" t="s">
        <v>549</v>
      </c>
      <c r="B533" s="1" t="s">
        <v>1467</v>
      </c>
      <c r="C533" s="1" t="s">
        <v>861</v>
      </c>
      <c r="D533" s="11">
        <v>44730</v>
      </c>
      <c r="E533" s="1" t="s">
        <v>932</v>
      </c>
      <c r="F533" s="12">
        <v>3533.05</v>
      </c>
      <c r="G533" s="1" t="s">
        <v>1789</v>
      </c>
      <c r="H533" s="12">
        <v>1453.92</v>
      </c>
      <c r="I533" s="1">
        <f>VLOOKUP(A533,'DESCONTOS FOLHA'!A532:D1356,4,0)</f>
        <v>0</v>
      </c>
      <c r="J533" s="14">
        <f t="shared" si="8"/>
        <v>1453.92</v>
      </c>
    </row>
    <row r="534" spans="1:10" ht="12.75" customHeight="1">
      <c r="A534" s="1" t="s">
        <v>550</v>
      </c>
      <c r="B534" s="1" t="s">
        <v>1468</v>
      </c>
      <c r="C534" s="1" t="s">
        <v>866</v>
      </c>
      <c r="D534" s="11">
        <v>44593</v>
      </c>
      <c r="E534" s="1" t="s">
        <v>851</v>
      </c>
      <c r="F534" s="12">
        <v>2720.45</v>
      </c>
      <c r="G534" s="1" t="s">
        <v>1789</v>
      </c>
      <c r="H534" s="12">
        <v>2603.58</v>
      </c>
      <c r="I534" s="1">
        <f>VLOOKUP(A534,'DESCONTOS FOLHA'!A533:D1357,4,0)</f>
        <v>1384.09</v>
      </c>
      <c r="J534" s="14">
        <f t="shared" si="8"/>
        <v>3987.67</v>
      </c>
    </row>
    <row r="535" spans="1:10" ht="12.75" customHeight="1">
      <c r="A535" s="1" t="s">
        <v>551</v>
      </c>
      <c r="B535" s="1" t="s">
        <v>1469</v>
      </c>
      <c r="C535" s="1" t="s">
        <v>866</v>
      </c>
      <c r="D535" s="11">
        <v>44595</v>
      </c>
      <c r="E535" s="1" t="s">
        <v>851</v>
      </c>
      <c r="F535" s="12">
        <v>2720.45</v>
      </c>
      <c r="G535" s="1" t="s">
        <v>1789</v>
      </c>
      <c r="H535" s="12">
        <v>2909.07</v>
      </c>
      <c r="I535" s="1">
        <f>VLOOKUP(A535,'DESCONTOS FOLHA'!A534:D1358,4,0)</f>
        <v>1324.38</v>
      </c>
      <c r="J535" s="14">
        <f t="shared" si="8"/>
        <v>4233.4500000000007</v>
      </c>
    </row>
    <row r="536" spans="1:10" ht="12.75" customHeight="1">
      <c r="A536" s="1" t="s">
        <v>552</v>
      </c>
      <c r="B536" s="1" t="s">
        <v>1470</v>
      </c>
      <c r="C536" s="1" t="s">
        <v>863</v>
      </c>
      <c r="D536" s="11">
        <v>45432</v>
      </c>
      <c r="E536" s="1" t="s">
        <v>851</v>
      </c>
      <c r="F536" s="12">
        <v>2720.45</v>
      </c>
      <c r="G536" s="1" t="s">
        <v>1789</v>
      </c>
      <c r="H536" s="12">
        <v>1829.64</v>
      </c>
      <c r="I536" s="1">
        <f>VLOOKUP(A536,'DESCONTOS FOLHA'!A535:D1359,4,0)</f>
        <v>1418.32</v>
      </c>
      <c r="J536" s="14">
        <f t="shared" si="8"/>
        <v>3247.96</v>
      </c>
    </row>
    <row r="537" spans="1:10" ht="12.75" customHeight="1">
      <c r="A537" s="1" t="s">
        <v>553</v>
      </c>
      <c r="B537" s="1" t="s">
        <v>1471</v>
      </c>
      <c r="C537" s="1" t="s">
        <v>909</v>
      </c>
      <c r="D537" s="11">
        <v>44531</v>
      </c>
      <c r="E537" s="1" t="s">
        <v>851</v>
      </c>
      <c r="F537" s="12">
        <v>4134.16</v>
      </c>
      <c r="G537" s="1" t="s">
        <v>1789</v>
      </c>
      <c r="H537" s="12">
        <v>2830.89</v>
      </c>
      <c r="I537" s="1">
        <f>VLOOKUP(A537,'DESCONTOS FOLHA'!A536:D1360,4,0)</f>
        <v>955.4</v>
      </c>
      <c r="J537" s="14">
        <f t="shared" si="8"/>
        <v>3786.29</v>
      </c>
    </row>
    <row r="538" spans="1:10" ht="12.75" customHeight="1">
      <c r="A538" s="1" t="s">
        <v>554</v>
      </c>
      <c r="B538" s="1" t="s">
        <v>1472</v>
      </c>
      <c r="C538" s="1" t="s">
        <v>863</v>
      </c>
      <c r="D538" s="11">
        <v>45327</v>
      </c>
      <c r="E538" s="1" t="s">
        <v>851</v>
      </c>
      <c r="F538" s="12">
        <v>2720.45</v>
      </c>
      <c r="G538" s="1" t="s">
        <v>1789</v>
      </c>
      <c r="H538" s="12">
        <v>2428.25</v>
      </c>
      <c r="I538" s="1">
        <f>VLOOKUP(A538,'DESCONTOS FOLHA'!A537:D1361,4,0)</f>
        <v>1215.18</v>
      </c>
      <c r="J538" s="14">
        <f t="shared" si="8"/>
        <v>3643.4300000000003</v>
      </c>
    </row>
    <row r="539" spans="1:10" ht="12.75" customHeight="1">
      <c r="A539" s="1" t="s">
        <v>555</v>
      </c>
      <c r="B539" s="1" t="s">
        <v>1473</v>
      </c>
      <c r="C539" s="1" t="s">
        <v>1474</v>
      </c>
      <c r="D539" s="11">
        <v>45363</v>
      </c>
      <c r="E539" s="1" t="s">
        <v>851</v>
      </c>
      <c r="F539" s="12">
        <v>3670.1</v>
      </c>
      <c r="G539" s="1" t="s">
        <v>1789</v>
      </c>
      <c r="H539" s="12">
        <v>1771.52</v>
      </c>
      <c r="I539" s="1">
        <f>VLOOKUP(A539,'DESCONTOS FOLHA'!A538:D1362,4,0)</f>
        <v>583.96</v>
      </c>
      <c r="J539" s="14">
        <f t="shared" si="8"/>
        <v>2355.48</v>
      </c>
    </row>
    <row r="540" spans="1:10" ht="12.75" customHeight="1">
      <c r="A540" s="1" t="s">
        <v>556</v>
      </c>
      <c r="B540" s="1" t="s">
        <v>1475</v>
      </c>
      <c r="C540" s="1" t="s">
        <v>863</v>
      </c>
      <c r="D540" s="11">
        <v>45243</v>
      </c>
      <c r="E540" s="1" t="s">
        <v>851</v>
      </c>
      <c r="F540" s="12">
        <v>2720.45</v>
      </c>
      <c r="G540" s="1" t="s">
        <v>1789</v>
      </c>
      <c r="H540" s="12">
        <v>2588.2600000000002</v>
      </c>
      <c r="I540" s="1">
        <f>VLOOKUP(A540,'DESCONTOS FOLHA'!A539:D1363,4,0)</f>
        <v>1228.03</v>
      </c>
      <c r="J540" s="14">
        <f t="shared" si="8"/>
        <v>3816.29</v>
      </c>
    </row>
    <row r="541" spans="1:10" ht="12.75" customHeight="1">
      <c r="A541" s="1" t="s">
        <v>557</v>
      </c>
      <c r="B541" s="1" t="s">
        <v>1476</v>
      </c>
      <c r="C541" s="1" t="s">
        <v>878</v>
      </c>
      <c r="D541" s="11">
        <v>45614</v>
      </c>
      <c r="E541" s="1" t="s">
        <v>851</v>
      </c>
      <c r="F541" s="12">
        <v>1834.38</v>
      </c>
      <c r="G541" s="1" t="s">
        <v>1789</v>
      </c>
      <c r="H541" s="12">
        <v>83.66</v>
      </c>
      <c r="I541" s="1">
        <f>VLOOKUP(A541,'DESCONTOS FOLHA'!A540:D1364,4,0)</f>
        <v>181</v>
      </c>
      <c r="J541" s="14">
        <f t="shared" si="8"/>
        <v>264.65999999999997</v>
      </c>
    </row>
    <row r="542" spans="1:10" ht="12.75" customHeight="1">
      <c r="A542" s="1" t="s">
        <v>558</v>
      </c>
      <c r="B542" s="1" t="s">
        <v>1477</v>
      </c>
      <c r="C542" s="1" t="s">
        <v>872</v>
      </c>
      <c r="D542" s="11">
        <v>45026</v>
      </c>
      <c r="E542" s="1" t="s">
        <v>851</v>
      </c>
      <c r="F542" s="12">
        <v>1834.38</v>
      </c>
      <c r="G542" s="1" t="s">
        <v>1789</v>
      </c>
      <c r="H542" s="12">
        <v>1016.4</v>
      </c>
      <c r="I542" s="1">
        <f>VLOOKUP(A542,'DESCONTOS FOLHA'!A541:D1365,4,0)</f>
        <v>181</v>
      </c>
      <c r="J542" s="14">
        <f t="shared" si="8"/>
        <v>1197.4000000000001</v>
      </c>
    </row>
    <row r="543" spans="1:10" ht="12.75" customHeight="1">
      <c r="A543" s="1" t="s">
        <v>559</v>
      </c>
      <c r="B543" s="1" t="s">
        <v>1478</v>
      </c>
      <c r="C543" s="1" t="s">
        <v>870</v>
      </c>
      <c r="D543" s="11">
        <v>44715</v>
      </c>
      <c r="E543" s="1" t="s">
        <v>880</v>
      </c>
      <c r="F543" s="12">
        <v>4198.96</v>
      </c>
      <c r="G543" s="1" t="s">
        <v>1789</v>
      </c>
      <c r="H543" s="12">
        <v>3100.58</v>
      </c>
      <c r="I543" s="1">
        <f>VLOOKUP(A543,'DESCONTOS FOLHA'!A542:D1366,4,0)</f>
        <v>6257.86</v>
      </c>
      <c r="J543" s="14">
        <f t="shared" si="8"/>
        <v>9358.4399999999987</v>
      </c>
    </row>
    <row r="544" spans="1:10" ht="12.75" customHeight="1">
      <c r="A544" s="1" t="s">
        <v>560</v>
      </c>
      <c r="B544" s="1" t="s">
        <v>1479</v>
      </c>
      <c r="C544" s="1" t="s">
        <v>863</v>
      </c>
      <c r="D544" s="11">
        <v>45327</v>
      </c>
      <c r="E544" s="1" t="s">
        <v>851</v>
      </c>
      <c r="F544" s="12">
        <v>2720.45</v>
      </c>
      <c r="G544" s="1" t="s">
        <v>1789</v>
      </c>
      <c r="H544" s="12">
        <v>2373.02</v>
      </c>
      <c r="I544" s="1">
        <f>VLOOKUP(A544,'DESCONTOS FOLHA'!A543:D1367,4,0)</f>
        <v>1175.5</v>
      </c>
      <c r="J544" s="14">
        <f t="shared" si="8"/>
        <v>3548.52</v>
      </c>
    </row>
    <row r="545" spans="1:10" ht="12.75" customHeight="1">
      <c r="A545" s="1" t="s">
        <v>561</v>
      </c>
      <c r="B545" s="1" t="s">
        <v>1480</v>
      </c>
      <c r="C545" s="1" t="s">
        <v>863</v>
      </c>
      <c r="D545" s="11">
        <v>45313</v>
      </c>
      <c r="E545" s="1" t="s">
        <v>851</v>
      </c>
      <c r="F545" s="12">
        <v>2720.45</v>
      </c>
      <c r="G545" s="1" t="s">
        <v>1789</v>
      </c>
      <c r="H545" s="12">
        <v>2285.63</v>
      </c>
      <c r="I545" s="1">
        <f>VLOOKUP(A545,'DESCONTOS FOLHA'!A544:D1368,4,0)</f>
        <v>1434.3</v>
      </c>
      <c r="J545" s="14">
        <f t="shared" si="8"/>
        <v>3719.9300000000003</v>
      </c>
    </row>
    <row r="546" spans="1:10" ht="12.75" customHeight="1">
      <c r="A546" s="1" t="s">
        <v>562</v>
      </c>
      <c r="B546" s="1" t="s">
        <v>1481</v>
      </c>
      <c r="C546" s="1" t="s">
        <v>866</v>
      </c>
      <c r="D546" s="11">
        <v>44593</v>
      </c>
      <c r="E546" s="1" t="s">
        <v>851</v>
      </c>
      <c r="F546" s="12">
        <v>2720.45</v>
      </c>
      <c r="G546" s="1" t="s">
        <v>1789</v>
      </c>
      <c r="H546" s="12">
        <v>2909.13</v>
      </c>
      <c r="I546" s="1">
        <f>VLOOKUP(A546,'DESCONTOS FOLHA'!A545:D1369,4,0)</f>
        <v>1342.43</v>
      </c>
      <c r="J546" s="14">
        <f t="shared" si="8"/>
        <v>4251.5600000000004</v>
      </c>
    </row>
    <row r="547" spans="1:10" ht="12.75" customHeight="1">
      <c r="A547" s="1" t="s">
        <v>563</v>
      </c>
      <c r="B547" s="1" t="s">
        <v>1482</v>
      </c>
      <c r="C547" s="1" t="s">
        <v>866</v>
      </c>
      <c r="D547" s="11">
        <v>44540</v>
      </c>
      <c r="E547" s="1" t="s">
        <v>851</v>
      </c>
      <c r="F547" s="12">
        <v>2720.45</v>
      </c>
      <c r="G547" s="1" t="s">
        <v>1789</v>
      </c>
      <c r="H547" s="12">
        <v>2906.28</v>
      </c>
      <c r="I547" s="1">
        <f>VLOOKUP(A547,'DESCONTOS FOLHA'!A546:D1370,4,0)</f>
        <v>1352</v>
      </c>
      <c r="J547" s="14">
        <f t="shared" si="8"/>
        <v>4258.2800000000007</v>
      </c>
    </row>
    <row r="548" spans="1:10" ht="12.75" customHeight="1">
      <c r="A548" s="1" t="s">
        <v>564</v>
      </c>
      <c r="B548" s="1" t="s">
        <v>1483</v>
      </c>
      <c r="C548" s="1" t="s">
        <v>863</v>
      </c>
      <c r="D548" s="11">
        <v>45607</v>
      </c>
      <c r="E548" s="1" t="s">
        <v>851</v>
      </c>
      <c r="F548" s="12">
        <v>2720.45</v>
      </c>
      <c r="G548" s="1" t="s">
        <v>1789</v>
      </c>
      <c r="H548" s="12">
        <v>1144.74</v>
      </c>
      <c r="I548" s="1">
        <f>VLOOKUP(A548,'DESCONTOS FOLHA'!A547:D1371,4,0)</f>
        <v>1243.3499999999999</v>
      </c>
      <c r="J548" s="14">
        <f t="shared" si="8"/>
        <v>2388.09</v>
      </c>
    </row>
    <row r="549" spans="1:10" ht="12.75" customHeight="1">
      <c r="A549" s="1" t="s">
        <v>565</v>
      </c>
      <c r="B549" s="1" t="s">
        <v>1484</v>
      </c>
      <c r="C549" s="1" t="s">
        <v>866</v>
      </c>
      <c r="D549" s="11">
        <v>44532</v>
      </c>
      <c r="E549" s="1" t="s">
        <v>932</v>
      </c>
      <c r="F549" s="12">
        <v>2720.45</v>
      </c>
      <c r="G549" s="1" t="s">
        <v>1789</v>
      </c>
      <c r="H549" s="12">
        <v>2926.63</v>
      </c>
      <c r="I549" s="1">
        <f>VLOOKUP(A549,'DESCONTOS FOLHA'!A548:D1372,4,0)</f>
        <v>1038.5899999999999</v>
      </c>
      <c r="J549" s="14">
        <f t="shared" si="8"/>
        <v>3965.2200000000003</v>
      </c>
    </row>
    <row r="550" spans="1:10" ht="12.75" customHeight="1">
      <c r="A550" s="1" t="s">
        <v>566</v>
      </c>
      <c r="B550" s="1" t="s">
        <v>1485</v>
      </c>
      <c r="C550" s="1" t="s">
        <v>921</v>
      </c>
      <c r="D550" s="11">
        <v>45397</v>
      </c>
      <c r="E550" s="1" t="s">
        <v>851</v>
      </c>
      <c r="F550" s="12">
        <v>1931.71</v>
      </c>
      <c r="G550" s="1" t="s">
        <v>1789</v>
      </c>
      <c r="H550" s="12">
        <v>797.25</v>
      </c>
      <c r="I550" s="1">
        <f>VLOOKUP(A550,'DESCONTOS FOLHA'!A549:D1373,4,0)</f>
        <v>190.34</v>
      </c>
      <c r="J550" s="14">
        <f t="shared" si="8"/>
        <v>987.59</v>
      </c>
    </row>
    <row r="551" spans="1:10" ht="12.75" customHeight="1">
      <c r="A551" s="1" t="s">
        <v>567</v>
      </c>
      <c r="B551" s="1" t="s">
        <v>1486</v>
      </c>
      <c r="C551" s="1" t="s">
        <v>863</v>
      </c>
      <c r="D551" s="11">
        <v>45509</v>
      </c>
      <c r="E551" s="1" t="s">
        <v>851</v>
      </c>
      <c r="F551" s="12">
        <v>2720.45</v>
      </c>
      <c r="G551" s="1" t="s">
        <v>1789</v>
      </c>
      <c r="H551" s="12">
        <v>1650.65</v>
      </c>
      <c r="I551" s="1">
        <f>VLOOKUP(A551,'DESCONTOS FOLHA'!A550:D1374,4,0)</f>
        <v>1384.11</v>
      </c>
      <c r="J551" s="14">
        <f t="shared" si="8"/>
        <v>3034.76</v>
      </c>
    </row>
    <row r="552" spans="1:10" ht="12.75" customHeight="1">
      <c r="A552" s="1" t="s">
        <v>569</v>
      </c>
      <c r="B552" s="1" t="s">
        <v>1488</v>
      </c>
      <c r="C552" s="1" t="s">
        <v>866</v>
      </c>
      <c r="D552" s="11">
        <v>44546</v>
      </c>
      <c r="E552" s="1" t="s">
        <v>1137</v>
      </c>
      <c r="F552" s="12">
        <v>2720.45</v>
      </c>
      <c r="G552" s="1" t="s">
        <v>1789</v>
      </c>
      <c r="H552" s="12">
        <v>0</v>
      </c>
      <c r="I552" s="1">
        <f>VLOOKUP(A552,'DESCONTOS FOLHA'!A551:D1375,4,0)</f>
        <v>0</v>
      </c>
      <c r="J552" s="14">
        <f t="shared" si="8"/>
        <v>0</v>
      </c>
    </row>
    <row r="553" spans="1:10" ht="12.75" customHeight="1">
      <c r="A553" s="1" t="s">
        <v>570</v>
      </c>
      <c r="B553" s="1" t="s">
        <v>1489</v>
      </c>
      <c r="C553" s="1" t="s">
        <v>866</v>
      </c>
      <c r="D553" s="11">
        <v>44586</v>
      </c>
      <c r="E553" s="1" t="s">
        <v>851</v>
      </c>
      <c r="F553" s="12">
        <v>2720.45</v>
      </c>
      <c r="G553" s="1" t="s">
        <v>1789</v>
      </c>
      <c r="H553" s="12">
        <v>2961.49</v>
      </c>
      <c r="I553" s="1">
        <f>VLOOKUP(A553,'DESCONTOS FOLHA'!A552:D1376,4,0)</f>
        <v>1513.18</v>
      </c>
      <c r="J553" s="14">
        <f t="shared" si="8"/>
        <v>4474.67</v>
      </c>
    </row>
    <row r="554" spans="1:10" ht="12.75" customHeight="1">
      <c r="A554" s="1" t="s">
        <v>571</v>
      </c>
      <c r="B554" s="1" t="s">
        <v>1490</v>
      </c>
      <c r="C554" s="1" t="s">
        <v>1491</v>
      </c>
      <c r="D554" s="11">
        <v>44531</v>
      </c>
      <c r="E554" s="1" t="s">
        <v>851</v>
      </c>
      <c r="F554" s="12">
        <v>9492.2999999999993</v>
      </c>
      <c r="G554" s="1" t="s">
        <v>1789</v>
      </c>
      <c r="H554" s="12">
        <v>7823.02</v>
      </c>
      <c r="I554" s="1">
        <f>VLOOKUP(A554,'DESCONTOS FOLHA'!A553:D1377,4,0)</f>
        <v>2999.21</v>
      </c>
      <c r="J554" s="14">
        <f t="shared" si="8"/>
        <v>10822.23</v>
      </c>
    </row>
    <row r="555" spans="1:10" ht="12.75" customHeight="1">
      <c r="A555" s="1" t="s">
        <v>572</v>
      </c>
      <c r="B555" s="1" t="s">
        <v>1492</v>
      </c>
      <c r="C555" s="1" t="s">
        <v>866</v>
      </c>
      <c r="D555" s="11">
        <v>44531</v>
      </c>
      <c r="E555" s="1" t="s">
        <v>851</v>
      </c>
      <c r="F555" s="12">
        <v>2720.45</v>
      </c>
      <c r="G555" s="1" t="s">
        <v>1789</v>
      </c>
      <c r="H555" s="12">
        <v>3022.09</v>
      </c>
      <c r="I555" s="1">
        <f>VLOOKUP(A555,'DESCONTOS FOLHA'!A554:D1378,4,0)</f>
        <v>1469.1</v>
      </c>
      <c r="J555" s="14">
        <f t="shared" si="8"/>
        <v>4491.1900000000005</v>
      </c>
    </row>
    <row r="556" spans="1:10" ht="12.75" customHeight="1">
      <c r="A556" s="1" t="s">
        <v>573</v>
      </c>
      <c r="B556" s="1" t="s">
        <v>1493</v>
      </c>
      <c r="C556" s="1" t="s">
        <v>866</v>
      </c>
      <c r="D556" s="11">
        <v>44759</v>
      </c>
      <c r="E556" s="1" t="s">
        <v>880</v>
      </c>
      <c r="F556" s="12">
        <v>2720.45</v>
      </c>
      <c r="G556" s="1" t="s">
        <v>1789</v>
      </c>
      <c r="H556" s="12">
        <v>2924.59</v>
      </c>
      <c r="I556" s="1">
        <f>VLOOKUP(A556,'DESCONTOS FOLHA'!A555:D1379,4,0)</f>
        <v>5712.97</v>
      </c>
      <c r="J556" s="14">
        <f t="shared" si="8"/>
        <v>8637.5600000000013</v>
      </c>
    </row>
    <row r="557" spans="1:10" ht="12.75" customHeight="1">
      <c r="A557" s="1" t="s">
        <v>574</v>
      </c>
      <c r="B557" s="1" t="s">
        <v>1494</v>
      </c>
      <c r="C557" s="1" t="s">
        <v>866</v>
      </c>
      <c r="D557" s="11">
        <v>44586</v>
      </c>
      <c r="E557" s="1" t="s">
        <v>880</v>
      </c>
      <c r="F557" s="12">
        <v>2720.45</v>
      </c>
      <c r="G557" s="1" t="s">
        <v>1789</v>
      </c>
      <c r="H557" s="12">
        <v>2588.25</v>
      </c>
      <c r="I557" s="1">
        <f>VLOOKUP(A557,'DESCONTOS FOLHA'!A556:D1380,4,0)</f>
        <v>4771.72</v>
      </c>
      <c r="J557" s="14">
        <f t="shared" si="8"/>
        <v>7359.97</v>
      </c>
    </row>
    <row r="558" spans="1:10" ht="12.75" customHeight="1">
      <c r="A558" s="1" t="s">
        <v>575</v>
      </c>
      <c r="B558" s="1" t="s">
        <v>1495</v>
      </c>
      <c r="C558" s="1" t="s">
        <v>866</v>
      </c>
      <c r="D558" s="11">
        <v>44531</v>
      </c>
      <c r="E558" s="1" t="s">
        <v>851</v>
      </c>
      <c r="F558" s="12">
        <v>2720.45</v>
      </c>
      <c r="G558" s="1" t="s">
        <v>1789</v>
      </c>
      <c r="H558" s="12">
        <v>2999.56</v>
      </c>
      <c r="I558" s="1">
        <f>VLOOKUP(A558,'DESCONTOS FOLHA'!A557:D1381,4,0)</f>
        <v>1473.84</v>
      </c>
      <c r="J558" s="14">
        <f t="shared" si="8"/>
        <v>4473.3999999999996</v>
      </c>
    </row>
    <row r="559" spans="1:10" ht="12.75" customHeight="1">
      <c r="A559" s="1" t="s">
        <v>576</v>
      </c>
      <c r="B559" s="1" t="s">
        <v>1496</v>
      </c>
      <c r="C559" s="1" t="s">
        <v>863</v>
      </c>
      <c r="D559" s="11">
        <v>45425</v>
      </c>
      <c r="E559" s="1" t="s">
        <v>893</v>
      </c>
      <c r="F559" s="12">
        <v>2720.45</v>
      </c>
      <c r="G559" s="1" t="s">
        <v>1789</v>
      </c>
      <c r="H559" s="12">
        <v>1968.34</v>
      </c>
      <c r="I559" s="1">
        <f>VLOOKUP(A559,'DESCONTOS FOLHA'!A558:D1382,4,0)</f>
        <v>1243.3499999999999</v>
      </c>
      <c r="J559" s="14">
        <f t="shared" si="8"/>
        <v>3211.6899999999996</v>
      </c>
    </row>
    <row r="560" spans="1:10" ht="12.75" customHeight="1">
      <c r="A560" s="1" t="s">
        <v>577</v>
      </c>
      <c r="B560" s="1" t="s">
        <v>1497</v>
      </c>
      <c r="C560" s="1" t="s">
        <v>854</v>
      </c>
      <c r="D560" s="11">
        <v>45614</v>
      </c>
      <c r="E560" s="1" t="s">
        <v>851</v>
      </c>
      <c r="F560" s="12">
        <v>3533.05</v>
      </c>
      <c r="G560" s="1" t="s">
        <v>1789</v>
      </c>
      <c r="H560" s="12">
        <v>228.84</v>
      </c>
      <c r="I560" s="1">
        <f>VLOOKUP(A560,'DESCONTOS FOLHA'!A559:D1383,4,0)</f>
        <v>933.42</v>
      </c>
      <c r="J560" s="14">
        <f t="shared" si="8"/>
        <v>1162.26</v>
      </c>
    </row>
    <row r="561" spans="1:10" ht="12.75" customHeight="1">
      <c r="A561" s="1" t="s">
        <v>578</v>
      </c>
      <c r="B561" s="1" t="s">
        <v>1498</v>
      </c>
      <c r="C561" s="1" t="s">
        <v>870</v>
      </c>
      <c r="D561" s="11">
        <v>45567</v>
      </c>
      <c r="E561" s="1" t="s">
        <v>851</v>
      </c>
      <c r="F561" s="12">
        <v>4198.96</v>
      </c>
      <c r="G561" s="1" t="s">
        <v>1789</v>
      </c>
      <c r="H561" s="12">
        <v>611.16</v>
      </c>
      <c r="I561" s="1">
        <f>VLOOKUP(A561,'DESCONTOS FOLHA'!A560:D1384,4,0)</f>
        <v>708.9</v>
      </c>
      <c r="J561" s="14">
        <f t="shared" si="8"/>
        <v>1320.06</v>
      </c>
    </row>
    <row r="562" spans="1:10" ht="12.75" customHeight="1">
      <c r="A562" s="1" t="s">
        <v>579</v>
      </c>
      <c r="B562" s="1" t="s">
        <v>1499</v>
      </c>
      <c r="C562" s="1" t="s">
        <v>870</v>
      </c>
      <c r="D562" s="11">
        <v>45271</v>
      </c>
      <c r="E562" s="1" t="s">
        <v>1137</v>
      </c>
      <c r="F562" s="12">
        <v>4198.96</v>
      </c>
      <c r="G562" s="1" t="s">
        <v>1789</v>
      </c>
      <c r="H562" s="12">
        <v>1445.69</v>
      </c>
      <c r="I562" s="1">
        <f>VLOOKUP(A562,'DESCONTOS FOLHA'!A561:D1385,4,0)</f>
        <v>0</v>
      </c>
      <c r="J562" s="14">
        <f t="shared" si="8"/>
        <v>1445.69</v>
      </c>
    </row>
    <row r="563" spans="1:10" ht="12.75" customHeight="1">
      <c r="A563" s="1" t="s">
        <v>580</v>
      </c>
      <c r="B563" s="1" t="s">
        <v>1500</v>
      </c>
      <c r="C563" s="1" t="s">
        <v>923</v>
      </c>
      <c r="D563" s="11">
        <v>44991</v>
      </c>
      <c r="E563" s="1" t="s">
        <v>851</v>
      </c>
      <c r="F563" s="12">
        <v>1895</v>
      </c>
      <c r="G563" s="1" t="s">
        <v>1789</v>
      </c>
      <c r="H563" s="12">
        <v>1052.33</v>
      </c>
      <c r="I563" s="1">
        <f>VLOOKUP(A563,'DESCONTOS FOLHA'!A562:D1386,4,0)</f>
        <v>282.72000000000003</v>
      </c>
      <c r="J563" s="14">
        <f t="shared" si="8"/>
        <v>1335.05</v>
      </c>
    </row>
    <row r="564" spans="1:10" ht="12.75" customHeight="1">
      <c r="A564" s="1" t="s">
        <v>581</v>
      </c>
      <c r="B564" s="1" t="s">
        <v>1501</v>
      </c>
      <c r="C564" s="1" t="s">
        <v>982</v>
      </c>
      <c r="D564" s="11">
        <v>45418</v>
      </c>
      <c r="E564" s="1" t="s">
        <v>851</v>
      </c>
      <c r="F564" s="12">
        <v>3533.05</v>
      </c>
      <c r="G564" s="1" t="s">
        <v>1789</v>
      </c>
      <c r="H564" s="12">
        <v>1474.89</v>
      </c>
      <c r="I564" s="1">
        <f>VLOOKUP(A564,'DESCONTOS FOLHA'!A563:D1387,4,0)</f>
        <v>621.96</v>
      </c>
      <c r="J564" s="14">
        <f t="shared" si="8"/>
        <v>2096.8500000000004</v>
      </c>
    </row>
    <row r="565" spans="1:10" ht="12.75" customHeight="1">
      <c r="A565" s="1" t="s">
        <v>582</v>
      </c>
      <c r="B565" s="1" t="s">
        <v>1502</v>
      </c>
      <c r="C565" s="1" t="s">
        <v>866</v>
      </c>
      <c r="D565" s="11">
        <v>44531</v>
      </c>
      <c r="E565" s="1" t="s">
        <v>851</v>
      </c>
      <c r="F565" s="12">
        <v>2720.45</v>
      </c>
      <c r="G565" s="1" t="s">
        <v>1789</v>
      </c>
      <c r="H565" s="12">
        <v>3023.81</v>
      </c>
      <c r="I565" s="1">
        <f>VLOOKUP(A565,'DESCONTOS FOLHA'!A564:D1388,4,0)</f>
        <v>1463.84</v>
      </c>
      <c r="J565" s="14">
        <f t="shared" si="8"/>
        <v>4487.6499999999996</v>
      </c>
    </row>
    <row r="566" spans="1:10" ht="12.75" customHeight="1">
      <c r="A566" s="1" t="s">
        <v>583</v>
      </c>
      <c r="B566" s="1" t="s">
        <v>1503</v>
      </c>
      <c r="C566" s="1" t="s">
        <v>850</v>
      </c>
      <c r="D566" s="11">
        <v>44601</v>
      </c>
      <c r="E566" s="1" t="s">
        <v>851</v>
      </c>
      <c r="F566" s="12">
        <v>4517.12</v>
      </c>
      <c r="G566" s="1" t="s">
        <v>1789</v>
      </c>
      <c r="H566" s="12">
        <v>3496.52</v>
      </c>
      <c r="I566" s="1">
        <f>VLOOKUP(A566,'DESCONTOS FOLHA'!A565:D1389,4,0)</f>
        <v>813.76</v>
      </c>
      <c r="J566" s="14">
        <f t="shared" si="8"/>
        <v>4310.28</v>
      </c>
    </row>
    <row r="567" spans="1:10" ht="12.75" customHeight="1">
      <c r="A567" s="1" t="s">
        <v>584</v>
      </c>
      <c r="B567" s="1" t="s">
        <v>1504</v>
      </c>
      <c r="C567" s="1" t="s">
        <v>916</v>
      </c>
      <c r="D567" s="11">
        <v>45607</v>
      </c>
      <c r="E567" s="1" t="s">
        <v>851</v>
      </c>
      <c r="F567" s="12">
        <v>1895</v>
      </c>
      <c r="G567" s="1" t="s">
        <v>1789</v>
      </c>
      <c r="H567" s="12">
        <v>172.71</v>
      </c>
      <c r="I567" s="1">
        <f>VLOOKUP(A567,'DESCONTOS FOLHA'!A566:D1390,4,0)</f>
        <v>186.82</v>
      </c>
      <c r="J567" s="14">
        <f t="shared" si="8"/>
        <v>359.53</v>
      </c>
    </row>
    <row r="568" spans="1:10" ht="12.75" customHeight="1">
      <c r="A568" s="1" t="s">
        <v>585</v>
      </c>
      <c r="B568" s="1" t="s">
        <v>1505</v>
      </c>
      <c r="C568" s="1" t="s">
        <v>866</v>
      </c>
      <c r="D568" s="11">
        <v>44539</v>
      </c>
      <c r="E568" s="1" t="s">
        <v>851</v>
      </c>
      <c r="F568" s="12">
        <v>2720.45</v>
      </c>
      <c r="G568" s="1" t="s">
        <v>1789</v>
      </c>
      <c r="H568" s="12">
        <v>2550.9</v>
      </c>
      <c r="I568" s="1">
        <f>VLOOKUP(A568,'DESCONTOS FOLHA'!A567:D1391,4,0)</f>
        <v>1190.67</v>
      </c>
      <c r="J568" s="14">
        <f t="shared" si="8"/>
        <v>3741.57</v>
      </c>
    </row>
    <row r="569" spans="1:10" ht="12.75" customHeight="1">
      <c r="A569" s="1" t="s">
        <v>586</v>
      </c>
      <c r="B569" s="1" t="s">
        <v>1506</v>
      </c>
      <c r="C569" s="1" t="s">
        <v>878</v>
      </c>
      <c r="D569" s="11">
        <v>45187</v>
      </c>
      <c r="E569" s="1" t="s">
        <v>880</v>
      </c>
      <c r="F569" s="12">
        <v>1834.38</v>
      </c>
      <c r="G569" s="1" t="s">
        <v>1789</v>
      </c>
      <c r="H569" s="12">
        <v>1016.4</v>
      </c>
      <c r="I569" s="1">
        <f>VLOOKUP(A569,'DESCONTOS FOLHA'!A568:D1392,4,0)</f>
        <v>437.92</v>
      </c>
      <c r="J569" s="14">
        <f t="shared" si="8"/>
        <v>1454.32</v>
      </c>
    </row>
    <row r="570" spans="1:10" ht="12.75" customHeight="1">
      <c r="A570" s="1" t="s">
        <v>587</v>
      </c>
      <c r="B570" s="1" t="s">
        <v>1507</v>
      </c>
      <c r="C570" s="1" t="s">
        <v>866</v>
      </c>
      <c r="D570" s="11">
        <v>44532</v>
      </c>
      <c r="E570" s="1" t="s">
        <v>851</v>
      </c>
      <c r="F570" s="12">
        <v>2720.45</v>
      </c>
      <c r="G570" s="1" t="s">
        <v>1789</v>
      </c>
      <c r="H570" s="12">
        <v>2558.79</v>
      </c>
      <c r="I570" s="1">
        <f>VLOOKUP(A570,'DESCONTOS FOLHA'!A569:D1393,4,0)</f>
        <v>1198.56</v>
      </c>
      <c r="J570" s="14">
        <f t="shared" si="8"/>
        <v>3757.35</v>
      </c>
    </row>
    <row r="571" spans="1:10" ht="12.75" customHeight="1">
      <c r="A571" s="1" t="s">
        <v>589</v>
      </c>
      <c r="B571" s="1" t="s">
        <v>1510</v>
      </c>
      <c r="C571" s="1" t="s">
        <v>927</v>
      </c>
      <c r="D571" s="11">
        <v>44579</v>
      </c>
      <c r="E571" s="1" t="s">
        <v>1137</v>
      </c>
      <c r="F571" s="12">
        <v>8708.5400000000009</v>
      </c>
      <c r="G571" s="1" t="s">
        <v>1789</v>
      </c>
      <c r="H571" s="12">
        <v>4111</v>
      </c>
      <c r="I571" s="1">
        <f>VLOOKUP(A571,'DESCONTOS FOLHA'!A570:D1394,4,0)</f>
        <v>3577.54</v>
      </c>
      <c r="J571" s="14">
        <f t="shared" si="8"/>
        <v>7688.54</v>
      </c>
    </row>
    <row r="572" spans="1:10" ht="12.75" customHeight="1">
      <c r="A572" s="1" t="s">
        <v>590</v>
      </c>
      <c r="B572" s="1" t="s">
        <v>1511</v>
      </c>
      <c r="C572" s="1" t="s">
        <v>863</v>
      </c>
      <c r="D572" s="11">
        <v>45327</v>
      </c>
      <c r="E572" s="1" t="s">
        <v>851</v>
      </c>
      <c r="F572" s="12">
        <v>2720.45</v>
      </c>
      <c r="G572" s="1" t="s">
        <v>1789</v>
      </c>
      <c r="H572" s="12">
        <v>2685.96</v>
      </c>
      <c r="I572" s="1">
        <f>VLOOKUP(A572,'DESCONTOS FOLHA'!A571:D1395,4,0)</f>
        <v>1302.96</v>
      </c>
      <c r="J572" s="14">
        <f t="shared" si="8"/>
        <v>3988.92</v>
      </c>
    </row>
    <row r="573" spans="1:10" ht="12.75" customHeight="1">
      <c r="A573" s="1" t="s">
        <v>591</v>
      </c>
      <c r="B573" s="1" t="s">
        <v>1512</v>
      </c>
      <c r="C573" s="1" t="s">
        <v>866</v>
      </c>
      <c r="D573" s="11">
        <v>44715</v>
      </c>
      <c r="E573" s="1" t="s">
        <v>880</v>
      </c>
      <c r="F573" s="12">
        <v>2720.45</v>
      </c>
      <c r="G573" s="1" t="s">
        <v>1789</v>
      </c>
      <c r="H573" s="12">
        <v>2588.2600000000002</v>
      </c>
      <c r="I573" s="1">
        <f>VLOOKUP(A573,'DESCONTOS FOLHA'!A572:D1396,4,0)</f>
        <v>5496.86</v>
      </c>
      <c r="J573" s="14">
        <f t="shared" si="8"/>
        <v>8085.12</v>
      </c>
    </row>
    <row r="574" spans="1:10" ht="12.75" customHeight="1">
      <c r="A574" s="1" t="s">
        <v>593</v>
      </c>
      <c r="B574" s="1" t="s">
        <v>1514</v>
      </c>
      <c r="C574" s="1" t="s">
        <v>870</v>
      </c>
      <c r="D574" s="11">
        <v>44532</v>
      </c>
      <c r="E574" s="1" t="s">
        <v>851</v>
      </c>
      <c r="F574" s="12">
        <v>4198.96</v>
      </c>
      <c r="G574" s="1" t="s">
        <v>1789</v>
      </c>
      <c r="H574" s="12">
        <v>3219.23</v>
      </c>
      <c r="I574" s="1">
        <f>VLOOKUP(A574,'DESCONTOS FOLHA'!A573:D1397,4,0)</f>
        <v>856.23</v>
      </c>
      <c r="J574" s="14">
        <f t="shared" si="8"/>
        <v>4075.46</v>
      </c>
    </row>
    <row r="575" spans="1:10" ht="12.75" customHeight="1">
      <c r="A575" s="1" t="s">
        <v>594</v>
      </c>
      <c r="B575" s="1" t="s">
        <v>1515</v>
      </c>
      <c r="C575" s="1" t="s">
        <v>866</v>
      </c>
      <c r="D575" s="11">
        <v>44998</v>
      </c>
      <c r="E575" s="1" t="s">
        <v>851</v>
      </c>
      <c r="F575" s="12">
        <v>2720.45</v>
      </c>
      <c r="G575" s="1" t="s">
        <v>1789</v>
      </c>
      <c r="H575" s="12">
        <v>2542.88</v>
      </c>
      <c r="I575" s="1">
        <f>VLOOKUP(A575,'DESCONTOS FOLHA'!A574:D1398,4,0)</f>
        <v>1182.6500000000001</v>
      </c>
      <c r="J575" s="14">
        <f t="shared" si="8"/>
        <v>3725.53</v>
      </c>
    </row>
    <row r="576" spans="1:10" ht="12.75" customHeight="1">
      <c r="A576" s="1" t="s">
        <v>595</v>
      </c>
      <c r="B576" s="1" t="s">
        <v>1516</v>
      </c>
      <c r="C576" s="1" t="s">
        <v>1163</v>
      </c>
      <c r="D576" s="11">
        <v>45635</v>
      </c>
      <c r="E576" s="1" t="s">
        <v>851</v>
      </c>
      <c r="F576" s="12">
        <v>1419.27</v>
      </c>
      <c r="G576" s="1" t="s">
        <v>1789</v>
      </c>
      <c r="H576" s="12">
        <v>11.27</v>
      </c>
      <c r="I576" s="1">
        <f>VLOOKUP(A576,'DESCONTOS FOLHA'!A575:D1399,4,0)</f>
        <v>259.38</v>
      </c>
      <c r="J576" s="14">
        <f t="shared" si="8"/>
        <v>270.64999999999998</v>
      </c>
    </row>
    <row r="577" spans="1:10" ht="12.75" customHeight="1">
      <c r="A577" s="1" t="s">
        <v>596</v>
      </c>
      <c r="B577" s="1" t="s">
        <v>1517</v>
      </c>
      <c r="C577" s="1" t="s">
        <v>856</v>
      </c>
      <c r="D577" s="11">
        <v>45523</v>
      </c>
      <c r="E577" s="1" t="s">
        <v>851</v>
      </c>
      <c r="F577" s="12">
        <v>5052.8500000000004</v>
      </c>
      <c r="G577" s="1" t="s">
        <v>1789</v>
      </c>
      <c r="H577" s="12">
        <v>929.18</v>
      </c>
      <c r="I577" s="1">
        <f>VLOOKUP(A577,'DESCONTOS FOLHA'!A576:D1400,4,0)</f>
        <v>1273.24</v>
      </c>
      <c r="J577" s="14">
        <f t="shared" si="8"/>
        <v>2202.42</v>
      </c>
    </row>
    <row r="578" spans="1:10" ht="12.75" customHeight="1">
      <c r="A578" s="1" t="s">
        <v>597</v>
      </c>
      <c r="B578" s="1" t="s">
        <v>1518</v>
      </c>
      <c r="C578" s="1" t="s">
        <v>1519</v>
      </c>
      <c r="D578" s="11">
        <v>44594</v>
      </c>
      <c r="E578" s="1" t="s">
        <v>880</v>
      </c>
      <c r="F578" s="12">
        <v>4504.74</v>
      </c>
      <c r="G578" s="1" t="s">
        <v>1789</v>
      </c>
      <c r="H578" s="12">
        <v>2959.71</v>
      </c>
      <c r="I578" s="1">
        <f>VLOOKUP(A578,'DESCONTOS FOLHA'!A577:D1401,4,0)</f>
        <v>3773.08</v>
      </c>
      <c r="J578" s="14">
        <f t="shared" si="8"/>
        <v>6732.79</v>
      </c>
    </row>
    <row r="579" spans="1:10" ht="12.75" customHeight="1">
      <c r="A579" s="1" t="s">
        <v>598</v>
      </c>
      <c r="B579" s="1" t="s">
        <v>1520</v>
      </c>
      <c r="C579" s="1" t="s">
        <v>866</v>
      </c>
      <c r="D579" s="11">
        <v>44593</v>
      </c>
      <c r="E579" s="1" t="s">
        <v>1521</v>
      </c>
      <c r="F579" s="12">
        <v>2720.45</v>
      </c>
      <c r="G579" s="1" t="s">
        <v>1789</v>
      </c>
      <c r="H579" s="12">
        <v>1925.49</v>
      </c>
      <c r="I579" s="1">
        <f>VLOOKUP(A579,'DESCONTOS FOLHA'!A578:D1402,4,0)</f>
        <v>0</v>
      </c>
      <c r="J579" s="14">
        <f t="shared" si="8"/>
        <v>1925.49</v>
      </c>
    </row>
    <row r="580" spans="1:10" ht="12.75" customHeight="1">
      <c r="A580" s="1" t="s">
        <v>599</v>
      </c>
      <c r="B580" s="1" t="s">
        <v>1522</v>
      </c>
      <c r="C580" s="1" t="s">
        <v>863</v>
      </c>
      <c r="D580" s="11">
        <v>45250</v>
      </c>
      <c r="E580" s="1" t="s">
        <v>851</v>
      </c>
      <c r="F580" s="12">
        <v>2720.45</v>
      </c>
      <c r="G580" s="1" t="s">
        <v>1789</v>
      </c>
      <c r="H580" s="12">
        <v>2621.0500000000002</v>
      </c>
      <c r="I580" s="1">
        <f>VLOOKUP(A580,'DESCONTOS FOLHA'!A579:D1403,4,0)</f>
        <v>1326.81</v>
      </c>
      <c r="J580" s="14">
        <f t="shared" ref="J580:J643" si="9">SUM(H580:I580)</f>
        <v>3947.86</v>
      </c>
    </row>
    <row r="581" spans="1:10" ht="12.75" customHeight="1">
      <c r="A581" s="1" t="s">
        <v>600</v>
      </c>
      <c r="B581" s="1" t="s">
        <v>1523</v>
      </c>
      <c r="C581" s="1" t="s">
        <v>866</v>
      </c>
      <c r="D581" s="11">
        <v>44998</v>
      </c>
      <c r="E581" s="1" t="s">
        <v>851</v>
      </c>
      <c r="F581" s="12">
        <v>2720.45</v>
      </c>
      <c r="G581" s="1" t="s">
        <v>1789</v>
      </c>
      <c r="H581" s="12">
        <v>2542.88</v>
      </c>
      <c r="I581" s="1">
        <f>VLOOKUP(A581,'DESCONTOS FOLHA'!A580:D1404,4,0)</f>
        <v>1182.6500000000001</v>
      </c>
      <c r="J581" s="14">
        <f t="shared" si="9"/>
        <v>3725.53</v>
      </c>
    </row>
    <row r="582" spans="1:10" ht="12.75" customHeight="1">
      <c r="A582" s="1" t="s">
        <v>601</v>
      </c>
      <c r="B582" s="1" t="s">
        <v>1524</v>
      </c>
      <c r="C582" s="1" t="s">
        <v>870</v>
      </c>
      <c r="D582" s="11">
        <v>45432</v>
      </c>
      <c r="E582" s="1" t="s">
        <v>851</v>
      </c>
      <c r="F582" s="12">
        <v>4198.96</v>
      </c>
      <c r="G582" s="1" t="s">
        <v>1789</v>
      </c>
      <c r="H582" s="12">
        <v>1481.17</v>
      </c>
      <c r="I582" s="1">
        <f>VLOOKUP(A582,'DESCONTOS FOLHA'!A581:D1405,4,0)</f>
        <v>856.23</v>
      </c>
      <c r="J582" s="14">
        <f t="shared" si="9"/>
        <v>2337.4</v>
      </c>
    </row>
    <row r="583" spans="1:10" ht="12.75" customHeight="1">
      <c r="A583" s="1" t="s">
        <v>602</v>
      </c>
      <c r="B583" s="1" t="s">
        <v>1525</v>
      </c>
      <c r="C583" s="1" t="s">
        <v>1526</v>
      </c>
      <c r="D583" s="11">
        <v>44687</v>
      </c>
      <c r="E583" s="1" t="s">
        <v>851</v>
      </c>
      <c r="F583" s="12">
        <v>4517.12</v>
      </c>
      <c r="G583" s="1" t="s">
        <v>1789</v>
      </c>
      <c r="H583" s="12">
        <v>2224.46</v>
      </c>
      <c r="I583" s="1">
        <f>VLOOKUP(A583,'DESCONTOS FOLHA'!A582:D1406,4,0)</f>
        <v>839.13</v>
      </c>
      <c r="J583" s="14">
        <f t="shared" si="9"/>
        <v>3063.59</v>
      </c>
    </row>
    <row r="584" spans="1:10" ht="12.75" customHeight="1">
      <c r="A584" s="1" t="s">
        <v>603</v>
      </c>
      <c r="B584" s="1" t="s">
        <v>1527</v>
      </c>
      <c r="C584" s="1" t="s">
        <v>1528</v>
      </c>
      <c r="D584" s="11">
        <v>44763</v>
      </c>
      <c r="E584" s="1" t="s">
        <v>880</v>
      </c>
      <c r="F584" s="12">
        <v>8708.5400000000009</v>
      </c>
      <c r="G584" s="1" t="s">
        <v>1789</v>
      </c>
      <c r="H584" s="12">
        <v>7210.77</v>
      </c>
      <c r="I584" s="1">
        <f>VLOOKUP(A584,'DESCONTOS FOLHA'!A583:D1407,4,0)</f>
        <v>6986.15</v>
      </c>
      <c r="J584" s="14">
        <f t="shared" si="9"/>
        <v>14196.92</v>
      </c>
    </row>
    <row r="585" spans="1:10" ht="12.75" customHeight="1">
      <c r="A585" s="1" t="s">
        <v>604</v>
      </c>
      <c r="B585" s="1" t="s">
        <v>1529</v>
      </c>
      <c r="C585" s="1" t="s">
        <v>1530</v>
      </c>
      <c r="D585" s="11">
        <v>44793</v>
      </c>
      <c r="E585" s="1" t="s">
        <v>880</v>
      </c>
      <c r="F585" s="12">
        <v>3067.64</v>
      </c>
      <c r="G585" s="1" t="s">
        <v>1789</v>
      </c>
      <c r="H585" s="12">
        <v>1874.09</v>
      </c>
      <c r="I585" s="1">
        <f>VLOOKUP(A585,'DESCONTOS FOLHA'!A584:D1408,4,0)</f>
        <v>606.25</v>
      </c>
      <c r="J585" s="14">
        <f t="shared" si="9"/>
        <v>2480.34</v>
      </c>
    </row>
    <row r="586" spans="1:10" ht="12.75" customHeight="1">
      <c r="A586" s="1" t="s">
        <v>605</v>
      </c>
      <c r="B586" s="1" t="s">
        <v>1531</v>
      </c>
      <c r="C586" s="1" t="s">
        <v>866</v>
      </c>
      <c r="D586" s="11">
        <v>44531</v>
      </c>
      <c r="E586" s="1" t="s">
        <v>851</v>
      </c>
      <c r="F586" s="12">
        <v>2720.45</v>
      </c>
      <c r="G586" s="1" t="s">
        <v>1789</v>
      </c>
      <c r="H586" s="12">
        <v>2625.61</v>
      </c>
      <c r="I586" s="1">
        <f>VLOOKUP(A586,'DESCONTOS FOLHA'!A585:D1409,4,0)</f>
        <v>1431.62</v>
      </c>
      <c r="J586" s="14">
        <f t="shared" si="9"/>
        <v>4057.23</v>
      </c>
    </row>
    <row r="587" spans="1:10" ht="12.75" customHeight="1">
      <c r="A587" s="1" t="s">
        <v>606</v>
      </c>
      <c r="B587" s="1" t="s">
        <v>1532</v>
      </c>
      <c r="C587" s="1" t="s">
        <v>866</v>
      </c>
      <c r="D587" s="11">
        <v>44531</v>
      </c>
      <c r="E587" s="1" t="s">
        <v>851</v>
      </c>
      <c r="F587" s="12">
        <v>2720.45</v>
      </c>
      <c r="G587" s="1" t="s">
        <v>1789</v>
      </c>
      <c r="H587" s="12">
        <v>2558.79</v>
      </c>
      <c r="I587" s="1">
        <f>VLOOKUP(A587,'DESCONTOS FOLHA'!A586:D1410,4,0)</f>
        <v>1198.56</v>
      </c>
      <c r="J587" s="14">
        <f t="shared" si="9"/>
        <v>3757.35</v>
      </c>
    </row>
    <row r="588" spans="1:10" ht="12.75" customHeight="1">
      <c r="A588" s="1" t="s">
        <v>607</v>
      </c>
      <c r="B588" s="1" t="s">
        <v>1533</v>
      </c>
      <c r="C588" s="1" t="s">
        <v>866</v>
      </c>
      <c r="D588" s="11">
        <v>45061</v>
      </c>
      <c r="E588" s="1" t="s">
        <v>851</v>
      </c>
      <c r="F588" s="12">
        <v>2720.45</v>
      </c>
      <c r="G588" s="1" t="s">
        <v>1789</v>
      </c>
      <c r="H588" s="12">
        <v>2542.88</v>
      </c>
      <c r="I588" s="1">
        <f>VLOOKUP(A588,'DESCONTOS FOLHA'!A587:D1411,4,0)</f>
        <v>1186.68</v>
      </c>
      <c r="J588" s="14">
        <f t="shared" si="9"/>
        <v>3729.5600000000004</v>
      </c>
    </row>
    <row r="589" spans="1:10" ht="12.75" customHeight="1">
      <c r="A589" s="1" t="s">
        <v>608</v>
      </c>
      <c r="B589" s="1" t="s">
        <v>1534</v>
      </c>
      <c r="C589" s="1" t="s">
        <v>870</v>
      </c>
      <c r="D589" s="11">
        <v>44972</v>
      </c>
      <c r="E589" s="1" t="s">
        <v>851</v>
      </c>
      <c r="F589" s="12">
        <v>4198.96</v>
      </c>
      <c r="G589" s="1" t="s">
        <v>1789</v>
      </c>
      <c r="H589" s="12">
        <v>2923.2</v>
      </c>
      <c r="I589" s="1">
        <f>VLOOKUP(A589,'DESCONTOS FOLHA'!A588:D1412,4,0)</f>
        <v>823.72</v>
      </c>
      <c r="J589" s="14">
        <f t="shared" si="9"/>
        <v>3746.92</v>
      </c>
    </row>
    <row r="590" spans="1:10" ht="12.75" customHeight="1">
      <c r="A590" s="1" t="s">
        <v>609</v>
      </c>
      <c r="B590" s="1" t="s">
        <v>1535</v>
      </c>
      <c r="C590" s="1" t="s">
        <v>863</v>
      </c>
      <c r="D590" s="11">
        <v>45593</v>
      </c>
      <c r="E590" s="1" t="s">
        <v>851</v>
      </c>
      <c r="F590" s="12">
        <v>2720.45</v>
      </c>
      <c r="G590" s="1" t="s">
        <v>1789</v>
      </c>
      <c r="H590" s="12">
        <v>1144.74</v>
      </c>
      <c r="I590" s="1">
        <f>VLOOKUP(A590,'DESCONTOS FOLHA'!A589:D1413,4,0)</f>
        <v>1243.3499999999999</v>
      </c>
      <c r="J590" s="14">
        <f t="shared" si="9"/>
        <v>2388.09</v>
      </c>
    </row>
    <row r="591" spans="1:10" ht="12.75" customHeight="1">
      <c r="A591" s="1" t="s">
        <v>610</v>
      </c>
      <c r="B591" s="1" t="s">
        <v>1536</v>
      </c>
      <c r="C591" s="1" t="s">
        <v>1537</v>
      </c>
      <c r="D591" s="11">
        <v>44733</v>
      </c>
      <c r="E591" s="1" t="s">
        <v>880</v>
      </c>
      <c r="F591" s="12">
        <v>4686.55</v>
      </c>
      <c r="G591" s="1" t="s">
        <v>1789</v>
      </c>
      <c r="H591" s="12">
        <v>3127.6</v>
      </c>
      <c r="I591" s="1">
        <f>VLOOKUP(A591,'DESCONTOS FOLHA'!A590:D1414,4,0)</f>
        <v>2590.5500000000002</v>
      </c>
      <c r="J591" s="14">
        <f t="shared" si="9"/>
        <v>5718.15</v>
      </c>
    </row>
    <row r="592" spans="1:10" ht="12.75" customHeight="1">
      <c r="A592" s="1" t="s">
        <v>611</v>
      </c>
      <c r="B592" s="1" t="s">
        <v>1538</v>
      </c>
      <c r="C592" s="1" t="s">
        <v>1133</v>
      </c>
      <c r="D592" s="11">
        <v>44571</v>
      </c>
      <c r="E592" s="1" t="s">
        <v>851</v>
      </c>
      <c r="F592" s="12">
        <v>4122.2299999999996</v>
      </c>
      <c r="G592" s="1" t="s">
        <v>1789</v>
      </c>
      <c r="H592" s="12">
        <v>2616.98</v>
      </c>
      <c r="I592" s="1">
        <f>VLOOKUP(A592,'DESCONTOS FOLHA'!A591:D1415,4,0)</f>
        <v>739.66</v>
      </c>
      <c r="J592" s="14">
        <f t="shared" si="9"/>
        <v>3356.64</v>
      </c>
    </row>
    <row r="593" spans="1:10" ht="12.75" customHeight="1">
      <c r="A593" s="1" t="s">
        <v>612</v>
      </c>
      <c r="B593" s="1" t="s">
        <v>1539</v>
      </c>
      <c r="C593" s="1" t="s">
        <v>866</v>
      </c>
      <c r="D593" s="11">
        <v>44532</v>
      </c>
      <c r="E593" s="1" t="s">
        <v>979</v>
      </c>
      <c r="F593" s="12">
        <v>2720.45</v>
      </c>
      <c r="G593" s="1" t="s">
        <v>1789</v>
      </c>
      <c r="H593" s="12">
        <v>2987.99</v>
      </c>
      <c r="I593" s="1">
        <f>VLOOKUP(A593,'DESCONTOS FOLHA'!A592:D1416,4,0)</f>
        <v>1394.37</v>
      </c>
      <c r="J593" s="14">
        <f t="shared" si="9"/>
        <v>4382.3599999999997</v>
      </c>
    </row>
    <row r="594" spans="1:10" ht="12.75" customHeight="1">
      <c r="A594" s="1" t="s">
        <v>613</v>
      </c>
      <c r="B594" s="1" t="s">
        <v>1540</v>
      </c>
      <c r="C594" s="1" t="s">
        <v>866</v>
      </c>
      <c r="D594" s="11">
        <v>44531</v>
      </c>
      <c r="E594" s="1" t="s">
        <v>932</v>
      </c>
      <c r="F594" s="12">
        <v>2720.45</v>
      </c>
      <c r="G594" s="1" t="s">
        <v>1789</v>
      </c>
      <c r="H594" s="12">
        <v>549.59</v>
      </c>
      <c r="I594" s="1">
        <f>VLOOKUP(A594,'DESCONTOS FOLHA'!A593:D1417,4,0)</f>
        <v>0</v>
      </c>
      <c r="J594" s="14">
        <f t="shared" si="9"/>
        <v>549.59</v>
      </c>
    </row>
    <row r="595" spans="1:10" ht="12.75" customHeight="1">
      <c r="A595" s="1" t="s">
        <v>614</v>
      </c>
      <c r="B595" s="1" t="s">
        <v>1541</v>
      </c>
      <c r="C595" s="1" t="s">
        <v>866</v>
      </c>
      <c r="D595" s="11">
        <v>44531</v>
      </c>
      <c r="E595" s="1" t="s">
        <v>851</v>
      </c>
      <c r="F595" s="12">
        <v>2720.45</v>
      </c>
      <c r="G595" s="1" t="s">
        <v>1789</v>
      </c>
      <c r="H595" s="12">
        <v>2558.79</v>
      </c>
      <c r="I595" s="1">
        <f>VLOOKUP(A595,'DESCONTOS FOLHA'!A594:D1418,4,0)</f>
        <v>1198.56</v>
      </c>
      <c r="J595" s="14">
        <f t="shared" si="9"/>
        <v>3757.35</v>
      </c>
    </row>
    <row r="596" spans="1:10" ht="12.75" customHeight="1">
      <c r="A596" s="1" t="s">
        <v>615</v>
      </c>
      <c r="B596" s="1" t="s">
        <v>1542</v>
      </c>
      <c r="C596" s="1" t="s">
        <v>863</v>
      </c>
      <c r="D596" s="11">
        <v>45495</v>
      </c>
      <c r="E596" s="1" t="s">
        <v>851</v>
      </c>
      <c r="F596" s="12">
        <v>2720.45</v>
      </c>
      <c r="G596" s="1" t="s">
        <v>1789</v>
      </c>
      <c r="H596" s="12">
        <v>1545.66</v>
      </c>
      <c r="I596" s="1">
        <f>VLOOKUP(A596,'DESCONTOS FOLHA'!A595:D1419,4,0)</f>
        <v>1182.6500000000001</v>
      </c>
      <c r="J596" s="14">
        <f t="shared" si="9"/>
        <v>2728.3100000000004</v>
      </c>
    </row>
    <row r="597" spans="1:10" ht="12.75" customHeight="1">
      <c r="A597" s="1" t="s">
        <v>616</v>
      </c>
      <c r="B597" s="1" t="s">
        <v>1543</v>
      </c>
      <c r="C597" s="1" t="s">
        <v>866</v>
      </c>
      <c r="D597" s="11">
        <v>44532</v>
      </c>
      <c r="E597" s="1" t="s">
        <v>979</v>
      </c>
      <c r="F597" s="12">
        <v>2720.45</v>
      </c>
      <c r="G597" s="1" t="s">
        <v>1789</v>
      </c>
      <c r="H597" s="12">
        <v>2757.8</v>
      </c>
      <c r="I597" s="1">
        <f>VLOOKUP(A597,'DESCONTOS FOLHA'!A596:D1420,4,0)</f>
        <v>1286.18</v>
      </c>
      <c r="J597" s="14">
        <f t="shared" si="9"/>
        <v>4043.9800000000005</v>
      </c>
    </row>
    <row r="598" spans="1:10" ht="12.75" customHeight="1">
      <c r="A598" s="1" t="s">
        <v>617</v>
      </c>
      <c r="B598" s="1" t="s">
        <v>1544</v>
      </c>
      <c r="C598" s="1" t="s">
        <v>861</v>
      </c>
      <c r="D598" s="11">
        <v>45026</v>
      </c>
      <c r="E598" s="1" t="s">
        <v>851</v>
      </c>
      <c r="F598" s="12">
        <v>3533.05</v>
      </c>
      <c r="G598" s="1" t="s">
        <v>1789</v>
      </c>
      <c r="H598" s="12">
        <v>3009.17</v>
      </c>
      <c r="I598" s="1">
        <f>VLOOKUP(A598,'DESCONTOS FOLHA'!A597:D1421,4,0)</f>
        <v>970.33</v>
      </c>
      <c r="J598" s="14">
        <f t="shared" si="9"/>
        <v>3979.5</v>
      </c>
    </row>
    <row r="599" spans="1:10" ht="12.75" customHeight="1">
      <c r="A599" s="1" t="s">
        <v>618</v>
      </c>
      <c r="B599" s="1" t="s">
        <v>1545</v>
      </c>
      <c r="C599" s="1" t="s">
        <v>916</v>
      </c>
      <c r="D599" s="11">
        <v>45628</v>
      </c>
      <c r="E599" s="1" t="s">
        <v>851</v>
      </c>
      <c r="F599" s="12">
        <v>1895</v>
      </c>
      <c r="G599" s="1" t="s">
        <v>1789</v>
      </c>
      <c r="H599" s="12">
        <v>14.44</v>
      </c>
      <c r="I599" s="1">
        <f>VLOOKUP(A599,'DESCONTOS FOLHA'!A598:D1422,4,0)</f>
        <v>212.43</v>
      </c>
      <c r="J599" s="14">
        <f t="shared" si="9"/>
        <v>226.87</v>
      </c>
    </row>
    <row r="600" spans="1:10" ht="12.75" customHeight="1">
      <c r="A600" s="1" t="s">
        <v>619</v>
      </c>
      <c r="B600" s="1" t="s">
        <v>1546</v>
      </c>
      <c r="C600" s="1" t="s">
        <v>870</v>
      </c>
      <c r="D600" s="11">
        <v>44631</v>
      </c>
      <c r="E600" s="1" t="s">
        <v>851</v>
      </c>
      <c r="F600" s="12">
        <v>4198.96</v>
      </c>
      <c r="G600" s="1" t="s">
        <v>1789</v>
      </c>
      <c r="H600" s="12">
        <v>3448.36</v>
      </c>
      <c r="I600" s="1">
        <f>VLOOKUP(A600,'DESCONTOS FOLHA'!A599:D1423,4,0)</f>
        <v>1102.48</v>
      </c>
      <c r="J600" s="14">
        <f t="shared" si="9"/>
        <v>4550.84</v>
      </c>
    </row>
    <row r="601" spans="1:10" ht="12.75" customHeight="1">
      <c r="A601" s="1" t="s">
        <v>620</v>
      </c>
      <c r="B601" s="1" t="s">
        <v>1547</v>
      </c>
      <c r="C601" s="1" t="s">
        <v>1548</v>
      </c>
      <c r="D601" s="11">
        <v>44532</v>
      </c>
      <c r="E601" s="1" t="s">
        <v>851</v>
      </c>
      <c r="F601" s="12">
        <v>8487.94</v>
      </c>
      <c r="G601" s="1" t="s">
        <v>1789</v>
      </c>
      <c r="H601" s="12">
        <v>6734.79</v>
      </c>
      <c r="I601" s="1">
        <f>VLOOKUP(A601,'DESCONTOS FOLHA'!A600:D1424,4,0)</f>
        <v>2869.27</v>
      </c>
      <c r="J601" s="14">
        <f t="shared" si="9"/>
        <v>9604.06</v>
      </c>
    </row>
    <row r="602" spans="1:10" ht="12.75" customHeight="1">
      <c r="A602" s="1" t="s">
        <v>621</v>
      </c>
      <c r="B602" s="1" t="s">
        <v>1549</v>
      </c>
      <c r="C602" s="1" t="s">
        <v>870</v>
      </c>
      <c r="D602" s="11">
        <v>44533</v>
      </c>
      <c r="E602" s="1" t="s">
        <v>851</v>
      </c>
      <c r="F602" s="12">
        <v>4198.96</v>
      </c>
      <c r="G602" s="1" t="s">
        <v>1789</v>
      </c>
      <c r="H602" s="12">
        <v>3566.15</v>
      </c>
      <c r="I602" s="1">
        <f>VLOOKUP(A602,'DESCONTOS FOLHA'!A601:D1425,4,0)</f>
        <v>1173.3900000000001</v>
      </c>
      <c r="J602" s="14">
        <f t="shared" si="9"/>
        <v>4739.54</v>
      </c>
    </row>
    <row r="603" spans="1:10" ht="12.75" customHeight="1">
      <c r="A603" s="1" t="s">
        <v>622</v>
      </c>
      <c r="B603" s="1" t="s">
        <v>1550</v>
      </c>
      <c r="C603" s="1" t="s">
        <v>866</v>
      </c>
      <c r="D603" s="11">
        <v>44532</v>
      </c>
      <c r="E603" s="1" t="s">
        <v>851</v>
      </c>
      <c r="F603" s="12">
        <v>2720.45</v>
      </c>
      <c r="G603" s="1" t="s">
        <v>1789</v>
      </c>
      <c r="H603" s="12">
        <v>2913.39</v>
      </c>
      <c r="I603" s="1">
        <f>VLOOKUP(A603,'DESCONTOS FOLHA'!A602:D1426,4,0)</f>
        <v>1396.02</v>
      </c>
      <c r="J603" s="14">
        <f t="shared" si="9"/>
        <v>4309.41</v>
      </c>
    </row>
    <row r="604" spans="1:10" ht="12.75" customHeight="1">
      <c r="A604" s="1" t="s">
        <v>623</v>
      </c>
      <c r="B604" s="1" t="s">
        <v>1551</v>
      </c>
      <c r="C604" s="1" t="s">
        <v>1491</v>
      </c>
      <c r="D604" s="11">
        <v>44593</v>
      </c>
      <c r="E604" s="1" t="s">
        <v>893</v>
      </c>
      <c r="F604" s="12">
        <v>9492.2999999999993</v>
      </c>
      <c r="G604" s="1" t="s">
        <v>1789</v>
      </c>
      <c r="H604" s="12">
        <v>7744.72</v>
      </c>
      <c r="I604" s="1">
        <f>VLOOKUP(A604,'DESCONTOS FOLHA'!A603:D1427,4,0)</f>
        <v>2998.56</v>
      </c>
      <c r="J604" s="14">
        <f t="shared" si="9"/>
        <v>10743.28</v>
      </c>
    </row>
    <row r="605" spans="1:10" ht="12.75" customHeight="1">
      <c r="A605" s="1" t="s">
        <v>624</v>
      </c>
      <c r="B605" s="1" t="s">
        <v>1552</v>
      </c>
      <c r="C605" s="1" t="s">
        <v>1491</v>
      </c>
      <c r="D605" s="11">
        <v>45323</v>
      </c>
      <c r="E605" s="1" t="s">
        <v>851</v>
      </c>
      <c r="F605" s="12">
        <v>9492.2999999999993</v>
      </c>
      <c r="G605" s="1" t="s">
        <v>1789</v>
      </c>
      <c r="H605" s="12">
        <v>7056.17</v>
      </c>
      <c r="I605" s="1">
        <f>VLOOKUP(A605,'DESCONTOS FOLHA'!A604:D1428,4,0)</f>
        <v>2973.04</v>
      </c>
      <c r="J605" s="14">
        <f t="shared" si="9"/>
        <v>10029.209999999999</v>
      </c>
    </row>
    <row r="606" spans="1:10" ht="12.75" customHeight="1">
      <c r="A606" s="1" t="s">
        <v>625</v>
      </c>
      <c r="B606" s="1" t="s">
        <v>1553</v>
      </c>
      <c r="C606" s="1" t="s">
        <v>863</v>
      </c>
      <c r="D606" s="11">
        <v>45243</v>
      </c>
      <c r="E606" s="1" t="s">
        <v>851</v>
      </c>
      <c r="F606" s="12">
        <v>2720.45</v>
      </c>
      <c r="G606" s="1" t="s">
        <v>1789</v>
      </c>
      <c r="H606" s="12">
        <v>2902.43</v>
      </c>
      <c r="I606" s="1">
        <f>VLOOKUP(A606,'DESCONTOS FOLHA'!A605:D1429,4,0)</f>
        <v>1400.52</v>
      </c>
      <c r="J606" s="14">
        <f t="shared" si="9"/>
        <v>4302.95</v>
      </c>
    </row>
    <row r="607" spans="1:10" ht="12.75" customHeight="1">
      <c r="A607" s="1" t="s">
        <v>626</v>
      </c>
      <c r="B607" s="1" t="s">
        <v>1554</v>
      </c>
      <c r="C607" s="1" t="s">
        <v>866</v>
      </c>
      <c r="D607" s="11">
        <v>44603</v>
      </c>
      <c r="E607" s="1" t="s">
        <v>851</v>
      </c>
      <c r="F607" s="12">
        <v>2720.45</v>
      </c>
      <c r="G607" s="1" t="s">
        <v>1789</v>
      </c>
      <c r="H607" s="12">
        <v>2652.14</v>
      </c>
      <c r="I607" s="1">
        <f>VLOOKUP(A607,'DESCONTOS FOLHA'!A606:D1430,4,0)</f>
        <v>1476.22</v>
      </c>
      <c r="J607" s="14">
        <f t="shared" si="9"/>
        <v>4128.3599999999997</v>
      </c>
    </row>
    <row r="608" spans="1:10" ht="12.75" customHeight="1">
      <c r="A608" s="1" t="s">
        <v>627</v>
      </c>
      <c r="B608" s="1" t="s">
        <v>1555</v>
      </c>
      <c r="C608" s="1" t="s">
        <v>1556</v>
      </c>
      <c r="D608" s="11">
        <v>44733</v>
      </c>
      <c r="E608" s="1" t="s">
        <v>851</v>
      </c>
      <c r="F608" s="12">
        <v>6426.58</v>
      </c>
      <c r="G608" s="1" t="s">
        <v>1789</v>
      </c>
      <c r="H608" s="12">
        <v>4589.41</v>
      </c>
      <c r="I608" s="1">
        <f>VLOOKUP(A608,'DESCONTOS FOLHA'!A607:D1431,4,0)</f>
        <v>1662.66</v>
      </c>
      <c r="J608" s="14">
        <f t="shared" si="9"/>
        <v>6252.07</v>
      </c>
    </row>
    <row r="609" spans="1:10" ht="12.75" customHeight="1">
      <c r="A609" s="1" t="s">
        <v>628</v>
      </c>
      <c r="B609" s="1" t="s">
        <v>1557</v>
      </c>
      <c r="C609" s="1" t="s">
        <v>866</v>
      </c>
      <c r="D609" s="11">
        <v>44532</v>
      </c>
      <c r="E609" s="1" t="s">
        <v>893</v>
      </c>
      <c r="F609" s="12">
        <v>2720.45</v>
      </c>
      <c r="G609" s="1" t="s">
        <v>1789</v>
      </c>
      <c r="H609" s="12">
        <v>2671.61</v>
      </c>
      <c r="I609" s="1">
        <f>VLOOKUP(A609,'DESCONTOS FOLHA'!A608:D1432,4,0)</f>
        <v>1300.46</v>
      </c>
      <c r="J609" s="14">
        <f t="shared" si="9"/>
        <v>3972.07</v>
      </c>
    </row>
    <row r="610" spans="1:10" ht="12.75" customHeight="1">
      <c r="A610" s="1" t="s">
        <v>629</v>
      </c>
      <c r="B610" s="1" t="s">
        <v>1558</v>
      </c>
      <c r="C610" s="1" t="s">
        <v>916</v>
      </c>
      <c r="D610" s="11">
        <v>45602</v>
      </c>
      <c r="E610" s="1" t="s">
        <v>851</v>
      </c>
      <c r="F610" s="12">
        <v>1895</v>
      </c>
      <c r="G610" s="1" t="s">
        <v>1789</v>
      </c>
      <c r="H610" s="12">
        <v>172.71</v>
      </c>
      <c r="I610" s="1">
        <f>VLOOKUP(A610,'DESCONTOS FOLHA'!A609:D1433,4,0)</f>
        <v>186.82</v>
      </c>
      <c r="J610" s="14">
        <f t="shared" si="9"/>
        <v>359.53</v>
      </c>
    </row>
    <row r="611" spans="1:10" ht="12.75" customHeight="1">
      <c r="A611" s="1" t="s">
        <v>630</v>
      </c>
      <c r="B611" s="1" t="s">
        <v>1559</v>
      </c>
      <c r="C611" s="1" t="s">
        <v>927</v>
      </c>
      <c r="D611" s="11">
        <v>44589</v>
      </c>
      <c r="E611" s="1" t="s">
        <v>851</v>
      </c>
      <c r="F611" s="12">
        <v>8708.5400000000009</v>
      </c>
      <c r="G611" s="1" t="s">
        <v>1789</v>
      </c>
      <c r="H611" s="12">
        <v>6964.39</v>
      </c>
      <c r="I611" s="1">
        <f>VLOOKUP(A611,'DESCONTOS FOLHA'!A610:D1434,4,0)</f>
        <v>2610.12</v>
      </c>
      <c r="J611" s="14">
        <f t="shared" si="9"/>
        <v>9574.51</v>
      </c>
    </row>
    <row r="612" spans="1:10" ht="12.75" customHeight="1">
      <c r="A612" s="1" t="s">
        <v>631</v>
      </c>
      <c r="B612" s="1" t="s">
        <v>1560</v>
      </c>
      <c r="C612" s="1" t="s">
        <v>866</v>
      </c>
      <c r="D612" s="11">
        <v>44531</v>
      </c>
      <c r="E612" s="1" t="s">
        <v>851</v>
      </c>
      <c r="F612" s="12">
        <v>2720.45</v>
      </c>
      <c r="G612" s="1" t="s">
        <v>1789</v>
      </c>
      <c r="H612" s="12">
        <v>2969.68</v>
      </c>
      <c r="I612" s="1">
        <f>VLOOKUP(A612,'DESCONTOS FOLHA'!A611:D1435,4,0)</f>
        <v>1401.97</v>
      </c>
      <c r="J612" s="14">
        <f t="shared" si="9"/>
        <v>4371.6499999999996</v>
      </c>
    </row>
    <row r="613" spans="1:10" ht="12.75" customHeight="1">
      <c r="A613" s="1" t="s">
        <v>632</v>
      </c>
      <c r="B613" s="1" t="s">
        <v>1561</v>
      </c>
      <c r="C613" s="1" t="s">
        <v>863</v>
      </c>
      <c r="D613" s="11">
        <v>45642</v>
      </c>
      <c r="E613" s="1" t="s">
        <v>851</v>
      </c>
      <c r="F613" s="12">
        <v>2720.45</v>
      </c>
      <c r="G613" s="1" t="s">
        <v>1789</v>
      </c>
      <c r="H613" s="12">
        <v>19.899999999999999</v>
      </c>
      <c r="I613" s="1">
        <f>VLOOKUP(A613,'DESCONTOS FOLHA'!A612:D1436,4,0)</f>
        <v>1009.52</v>
      </c>
      <c r="J613" s="14">
        <f t="shared" si="9"/>
        <v>1029.42</v>
      </c>
    </row>
    <row r="614" spans="1:10" ht="12.75" customHeight="1">
      <c r="A614" s="1" t="s">
        <v>633</v>
      </c>
      <c r="B614" s="1" t="s">
        <v>1562</v>
      </c>
      <c r="C614" s="1" t="s">
        <v>866</v>
      </c>
      <c r="D614" s="11">
        <v>45019</v>
      </c>
      <c r="E614" s="1" t="s">
        <v>851</v>
      </c>
      <c r="F614" s="12">
        <v>2720.45</v>
      </c>
      <c r="G614" s="1" t="s">
        <v>1789</v>
      </c>
      <c r="H614" s="12">
        <v>2914.17</v>
      </c>
      <c r="I614" s="1">
        <f>VLOOKUP(A614,'DESCONTOS FOLHA'!A613:D1437,4,0)</f>
        <v>1324.86</v>
      </c>
      <c r="J614" s="14">
        <f t="shared" si="9"/>
        <v>4239.03</v>
      </c>
    </row>
    <row r="615" spans="1:10" ht="12.75" customHeight="1">
      <c r="A615" s="1" t="s">
        <v>634</v>
      </c>
      <c r="B615" s="1" t="s">
        <v>1563</v>
      </c>
      <c r="C615" s="1" t="s">
        <v>866</v>
      </c>
      <c r="D615" s="11">
        <v>44935</v>
      </c>
      <c r="E615" s="1" t="s">
        <v>851</v>
      </c>
      <c r="F615" s="12">
        <v>2720.45</v>
      </c>
      <c r="G615" s="1" t="s">
        <v>1789</v>
      </c>
      <c r="H615" s="12">
        <v>2542.87</v>
      </c>
      <c r="I615" s="1">
        <f>VLOOKUP(A615,'DESCONTOS FOLHA'!A614:D1438,4,0)</f>
        <v>1182.6500000000001</v>
      </c>
      <c r="J615" s="14">
        <f t="shared" si="9"/>
        <v>3725.52</v>
      </c>
    </row>
    <row r="616" spans="1:10" ht="12.75" customHeight="1">
      <c r="A616" s="1" t="s">
        <v>635</v>
      </c>
      <c r="B616" s="1" t="s">
        <v>1564</v>
      </c>
      <c r="C616" s="1" t="s">
        <v>870</v>
      </c>
      <c r="D616" s="11">
        <v>45593</v>
      </c>
      <c r="E616" s="1" t="s">
        <v>851</v>
      </c>
      <c r="F616" s="12">
        <v>4198.96</v>
      </c>
      <c r="G616" s="1" t="s">
        <v>1789</v>
      </c>
      <c r="H616" s="12">
        <v>415.75</v>
      </c>
      <c r="I616" s="1">
        <f>VLOOKUP(A616,'DESCONTOS FOLHA'!A615:D1439,4,0)</f>
        <v>992.53</v>
      </c>
      <c r="J616" s="14">
        <f t="shared" si="9"/>
        <v>1408.28</v>
      </c>
    </row>
    <row r="617" spans="1:10" ht="12.75" customHeight="1">
      <c r="A617" s="1" t="s">
        <v>636</v>
      </c>
      <c r="B617" s="1" t="s">
        <v>1565</v>
      </c>
      <c r="C617" s="1" t="s">
        <v>870</v>
      </c>
      <c r="D617" s="11">
        <v>45327</v>
      </c>
      <c r="E617" s="1" t="s">
        <v>851</v>
      </c>
      <c r="F617" s="12">
        <v>4198.96</v>
      </c>
      <c r="G617" s="1" t="s">
        <v>1789</v>
      </c>
      <c r="H617" s="12">
        <v>2609.12</v>
      </c>
      <c r="I617" s="1">
        <f>VLOOKUP(A617,'DESCONTOS FOLHA'!A616:D1440,4,0)</f>
        <v>823.72</v>
      </c>
      <c r="J617" s="14">
        <f t="shared" si="9"/>
        <v>3432.84</v>
      </c>
    </row>
    <row r="618" spans="1:10" ht="12.75" customHeight="1">
      <c r="A618" s="1" t="s">
        <v>637</v>
      </c>
      <c r="B618" s="1" t="s">
        <v>1566</v>
      </c>
      <c r="C618" s="1" t="s">
        <v>866</v>
      </c>
      <c r="D618" s="11">
        <v>44596</v>
      </c>
      <c r="E618" s="1" t="s">
        <v>851</v>
      </c>
      <c r="F618" s="12">
        <v>2720.45</v>
      </c>
      <c r="G618" s="1" t="s">
        <v>1789</v>
      </c>
      <c r="H618" s="12">
        <v>2603.58</v>
      </c>
      <c r="I618" s="1">
        <f>VLOOKUP(A618,'DESCONTOS FOLHA'!A617:D1441,4,0)</f>
        <v>1250.8399999999999</v>
      </c>
      <c r="J618" s="14">
        <f t="shared" si="9"/>
        <v>3854.42</v>
      </c>
    </row>
    <row r="619" spans="1:10" ht="12.75" customHeight="1">
      <c r="A619" s="1" t="s">
        <v>638</v>
      </c>
      <c r="B619" s="1" t="s">
        <v>1567</v>
      </c>
      <c r="C619" s="1" t="s">
        <v>866</v>
      </c>
      <c r="D619" s="11">
        <v>44532</v>
      </c>
      <c r="E619" s="1" t="s">
        <v>851</v>
      </c>
      <c r="F619" s="12">
        <v>2720.45</v>
      </c>
      <c r="G619" s="1" t="s">
        <v>1789</v>
      </c>
      <c r="H619" s="12">
        <v>2550.9</v>
      </c>
      <c r="I619" s="1">
        <f>VLOOKUP(A619,'DESCONTOS FOLHA'!A618:D1442,4,0)</f>
        <v>1190.67</v>
      </c>
      <c r="J619" s="14">
        <f t="shared" si="9"/>
        <v>3741.57</v>
      </c>
    </row>
    <row r="620" spans="1:10" ht="12.75" customHeight="1">
      <c r="A620" s="1" t="s">
        <v>639</v>
      </c>
      <c r="B620" s="1" t="s">
        <v>1568</v>
      </c>
      <c r="C620" s="1" t="s">
        <v>866</v>
      </c>
      <c r="D620" s="11">
        <v>44594</v>
      </c>
      <c r="E620" s="1" t="s">
        <v>851</v>
      </c>
      <c r="F620" s="12">
        <v>2720.45</v>
      </c>
      <c r="G620" s="1" t="s">
        <v>1789</v>
      </c>
      <c r="H620" s="12">
        <v>3001.63</v>
      </c>
      <c r="I620" s="1">
        <f>VLOOKUP(A620,'DESCONTOS FOLHA'!A619:D1443,4,0)</f>
        <v>1421.4</v>
      </c>
      <c r="J620" s="14">
        <f t="shared" si="9"/>
        <v>4423.0300000000007</v>
      </c>
    </row>
    <row r="621" spans="1:10" ht="12.75" customHeight="1">
      <c r="A621" s="1" t="s">
        <v>640</v>
      </c>
      <c r="B621" s="1" t="s">
        <v>1569</v>
      </c>
      <c r="C621" s="1" t="s">
        <v>866</v>
      </c>
      <c r="D621" s="11">
        <v>44991</v>
      </c>
      <c r="E621" s="1" t="s">
        <v>851</v>
      </c>
      <c r="F621" s="12">
        <v>2720.45</v>
      </c>
      <c r="G621" s="1" t="s">
        <v>1789</v>
      </c>
      <c r="H621" s="12">
        <v>2542.88</v>
      </c>
      <c r="I621" s="1">
        <f>VLOOKUP(A621,'DESCONTOS FOLHA'!A620:D1444,4,0)</f>
        <v>1182.6500000000001</v>
      </c>
      <c r="J621" s="14">
        <f t="shared" si="9"/>
        <v>3725.53</v>
      </c>
    </row>
    <row r="622" spans="1:10" ht="12.75" customHeight="1">
      <c r="A622" s="1" t="s">
        <v>641</v>
      </c>
      <c r="B622" s="1" t="s">
        <v>1570</v>
      </c>
      <c r="C622" s="1" t="s">
        <v>866</v>
      </c>
      <c r="D622" s="11">
        <v>44942</v>
      </c>
      <c r="E622" s="1" t="s">
        <v>851</v>
      </c>
      <c r="F622" s="12">
        <v>2720.45</v>
      </c>
      <c r="G622" s="1" t="s">
        <v>1789</v>
      </c>
      <c r="H622" s="12">
        <v>2542.88</v>
      </c>
      <c r="I622" s="1">
        <f>VLOOKUP(A622,'DESCONTOS FOLHA'!A621:D1445,4,0)</f>
        <v>1182.6500000000001</v>
      </c>
      <c r="J622" s="14">
        <f t="shared" si="9"/>
        <v>3725.53</v>
      </c>
    </row>
    <row r="623" spans="1:10" ht="12.75" customHeight="1">
      <c r="A623" s="1" t="s">
        <v>642</v>
      </c>
      <c r="B623" s="1" t="s">
        <v>1571</v>
      </c>
      <c r="C623" s="1" t="s">
        <v>866</v>
      </c>
      <c r="D623" s="11">
        <v>44608</v>
      </c>
      <c r="E623" s="1" t="s">
        <v>851</v>
      </c>
      <c r="F623" s="12">
        <v>2720.45</v>
      </c>
      <c r="G623" s="1" t="s">
        <v>1789</v>
      </c>
      <c r="H623" s="12">
        <v>2542.88</v>
      </c>
      <c r="I623" s="1">
        <f>VLOOKUP(A623,'DESCONTOS FOLHA'!A622:D1446,4,0)</f>
        <v>1390.72</v>
      </c>
      <c r="J623" s="14">
        <f t="shared" si="9"/>
        <v>3933.6000000000004</v>
      </c>
    </row>
    <row r="624" spans="1:10" ht="12.75" customHeight="1">
      <c r="A624" s="1" t="s">
        <v>643</v>
      </c>
      <c r="B624" s="1" t="s">
        <v>1572</v>
      </c>
      <c r="C624" s="1" t="s">
        <v>866</v>
      </c>
      <c r="D624" s="11">
        <v>44721</v>
      </c>
      <c r="E624" s="1" t="s">
        <v>851</v>
      </c>
      <c r="F624" s="12">
        <v>2720.45</v>
      </c>
      <c r="G624" s="1" t="s">
        <v>1789</v>
      </c>
      <c r="H624" s="12">
        <v>2915.38</v>
      </c>
      <c r="I624" s="1">
        <f>VLOOKUP(A624,'DESCONTOS FOLHA'!A623:D1447,4,0)</f>
        <v>1326.35</v>
      </c>
      <c r="J624" s="14">
        <f t="shared" si="9"/>
        <v>4241.7299999999996</v>
      </c>
    </row>
    <row r="625" spans="1:10" ht="12.75" customHeight="1">
      <c r="A625" s="1" t="s">
        <v>644</v>
      </c>
      <c r="B625" s="1" t="s">
        <v>1573</v>
      </c>
      <c r="C625" s="1" t="s">
        <v>861</v>
      </c>
      <c r="D625" s="11">
        <v>44609</v>
      </c>
      <c r="E625" s="1" t="s">
        <v>851</v>
      </c>
      <c r="F625" s="12">
        <v>3533.05</v>
      </c>
      <c r="G625" s="1" t="s">
        <v>1789</v>
      </c>
      <c r="H625" s="12">
        <v>2379.48</v>
      </c>
      <c r="I625" s="1">
        <f>VLOOKUP(A625,'DESCONTOS FOLHA'!A624:D1448,4,0)</f>
        <v>612.95000000000005</v>
      </c>
      <c r="J625" s="14">
        <f t="shared" si="9"/>
        <v>2992.4300000000003</v>
      </c>
    </row>
    <row r="626" spans="1:10" ht="12.75" customHeight="1">
      <c r="A626" s="1" t="s">
        <v>645</v>
      </c>
      <c r="B626" s="1" t="s">
        <v>1574</v>
      </c>
      <c r="C626" s="1" t="s">
        <v>866</v>
      </c>
      <c r="D626" s="11">
        <v>44588</v>
      </c>
      <c r="E626" s="1" t="s">
        <v>851</v>
      </c>
      <c r="F626" s="12">
        <v>2720.45</v>
      </c>
      <c r="G626" s="1" t="s">
        <v>1789</v>
      </c>
      <c r="H626" s="12">
        <v>2905.23</v>
      </c>
      <c r="I626" s="1">
        <f>VLOOKUP(A626,'DESCONTOS FOLHA'!A625:D1449,4,0)</f>
        <v>1323.39</v>
      </c>
      <c r="J626" s="14">
        <f t="shared" si="9"/>
        <v>4228.62</v>
      </c>
    </row>
    <row r="627" spans="1:10" ht="12.75" customHeight="1">
      <c r="A627" s="1" t="s">
        <v>646</v>
      </c>
      <c r="B627" s="1" t="s">
        <v>1575</v>
      </c>
      <c r="C627" s="1" t="s">
        <v>863</v>
      </c>
      <c r="D627" s="11">
        <v>45264</v>
      </c>
      <c r="E627" s="1" t="s">
        <v>851</v>
      </c>
      <c r="F627" s="12">
        <v>2720.45</v>
      </c>
      <c r="G627" s="1" t="s">
        <v>1789</v>
      </c>
      <c r="H627" s="12">
        <v>2951.28</v>
      </c>
      <c r="I627" s="1">
        <f>VLOOKUP(A627,'DESCONTOS FOLHA'!A626:D1450,4,0)</f>
        <v>1318.31</v>
      </c>
      <c r="J627" s="14">
        <f t="shared" si="9"/>
        <v>4269.59</v>
      </c>
    </row>
    <row r="628" spans="1:10" ht="12.75" customHeight="1">
      <c r="A628" s="1" t="s">
        <v>647</v>
      </c>
      <c r="B628" s="1" t="s">
        <v>1576</v>
      </c>
      <c r="C628" s="1" t="s">
        <v>863</v>
      </c>
      <c r="D628" s="11">
        <v>45581</v>
      </c>
      <c r="E628" s="1" t="s">
        <v>851</v>
      </c>
      <c r="F628" s="12">
        <v>2720.45</v>
      </c>
      <c r="G628" s="1" t="s">
        <v>1789</v>
      </c>
      <c r="H628" s="12">
        <v>1291.4100000000001</v>
      </c>
      <c r="I628" s="1">
        <f>VLOOKUP(A628,'DESCONTOS FOLHA'!A627:D1451,4,0)</f>
        <v>1711.29</v>
      </c>
      <c r="J628" s="14">
        <f t="shared" si="9"/>
        <v>3002.7</v>
      </c>
    </row>
    <row r="629" spans="1:10" ht="12.75" customHeight="1">
      <c r="A629" s="1" t="s">
        <v>648</v>
      </c>
      <c r="B629" s="1" t="s">
        <v>1577</v>
      </c>
      <c r="C629" s="1" t="s">
        <v>863</v>
      </c>
      <c r="D629" s="11">
        <v>45390</v>
      </c>
      <c r="E629" s="1" t="s">
        <v>851</v>
      </c>
      <c r="F629" s="12">
        <v>2720.45</v>
      </c>
      <c r="G629" s="1" t="s">
        <v>1789</v>
      </c>
      <c r="H629" s="12">
        <v>2343.75</v>
      </c>
      <c r="I629" s="1">
        <f>VLOOKUP(A629,'DESCONTOS FOLHA'!A628:D1452,4,0)</f>
        <v>1426.74</v>
      </c>
      <c r="J629" s="14">
        <f t="shared" si="9"/>
        <v>3770.49</v>
      </c>
    </row>
    <row r="630" spans="1:10" ht="12.75" customHeight="1">
      <c r="A630" s="1" t="s">
        <v>649</v>
      </c>
      <c r="B630" s="1" t="s">
        <v>1578</v>
      </c>
      <c r="C630" s="1" t="s">
        <v>866</v>
      </c>
      <c r="D630" s="11">
        <v>45201</v>
      </c>
      <c r="E630" s="1" t="s">
        <v>880</v>
      </c>
      <c r="F630" s="12">
        <v>2720.45</v>
      </c>
      <c r="G630" s="1" t="s">
        <v>1789</v>
      </c>
      <c r="H630" s="12">
        <v>2521.5100000000002</v>
      </c>
      <c r="I630" s="1">
        <f>VLOOKUP(A630,'DESCONTOS FOLHA'!A629:D1453,4,0)</f>
        <v>1551.61</v>
      </c>
      <c r="J630" s="14">
        <f t="shared" si="9"/>
        <v>4073.12</v>
      </c>
    </row>
    <row r="631" spans="1:10" ht="12.75" customHeight="1">
      <c r="A631" s="1" t="s">
        <v>650</v>
      </c>
      <c r="B631" s="1" t="s">
        <v>1579</v>
      </c>
      <c r="C631" s="1" t="s">
        <v>861</v>
      </c>
      <c r="D631" s="11">
        <v>45026</v>
      </c>
      <c r="E631" s="1" t="s">
        <v>851</v>
      </c>
      <c r="F631" s="12">
        <v>3533.05</v>
      </c>
      <c r="G631" s="1" t="s">
        <v>1789</v>
      </c>
      <c r="H631" s="12">
        <v>2972.41</v>
      </c>
      <c r="I631" s="1">
        <f>VLOOKUP(A631,'DESCONTOS FOLHA'!A630:D1454,4,0)</f>
        <v>946.56</v>
      </c>
      <c r="J631" s="14">
        <f t="shared" si="9"/>
        <v>3918.97</v>
      </c>
    </row>
    <row r="632" spans="1:10" ht="12.75" customHeight="1">
      <c r="A632" s="1" t="s">
        <v>651</v>
      </c>
      <c r="B632" s="1" t="s">
        <v>1580</v>
      </c>
      <c r="C632" s="1" t="s">
        <v>866</v>
      </c>
      <c r="D632" s="11">
        <v>44928</v>
      </c>
      <c r="E632" s="1" t="s">
        <v>893</v>
      </c>
      <c r="F632" s="12">
        <v>2720.45</v>
      </c>
      <c r="G632" s="1" t="s">
        <v>1789</v>
      </c>
      <c r="H632" s="12">
        <v>2603.5700000000002</v>
      </c>
      <c r="I632" s="1">
        <f>VLOOKUP(A632,'DESCONTOS FOLHA'!A631:D1455,4,0)</f>
        <v>1243.3499999999999</v>
      </c>
      <c r="J632" s="14">
        <f t="shared" si="9"/>
        <v>3846.92</v>
      </c>
    </row>
    <row r="633" spans="1:10" ht="12.75" customHeight="1">
      <c r="A633" s="1" t="s">
        <v>652</v>
      </c>
      <c r="B633" s="1" t="s">
        <v>1581</v>
      </c>
      <c r="C633" s="1" t="s">
        <v>861</v>
      </c>
      <c r="D633" s="11">
        <v>44609</v>
      </c>
      <c r="E633" s="1" t="s">
        <v>851</v>
      </c>
      <c r="F633" s="12">
        <v>3533.05</v>
      </c>
      <c r="G633" s="1" t="s">
        <v>1789</v>
      </c>
      <c r="H633" s="12">
        <v>2871.09</v>
      </c>
      <c r="I633" s="1">
        <f>VLOOKUP(A633,'DESCONTOS FOLHA'!A632:D1456,4,0)</f>
        <v>819.7</v>
      </c>
      <c r="J633" s="14">
        <f t="shared" si="9"/>
        <v>3690.79</v>
      </c>
    </row>
    <row r="634" spans="1:10" ht="12.75" customHeight="1">
      <c r="A634" s="1" t="s">
        <v>653</v>
      </c>
      <c r="B634" s="1" t="s">
        <v>1582</v>
      </c>
      <c r="C634" s="1" t="s">
        <v>863</v>
      </c>
      <c r="D634" s="11">
        <v>45397</v>
      </c>
      <c r="E634" s="1" t="s">
        <v>851</v>
      </c>
      <c r="F634" s="12">
        <v>2720.45</v>
      </c>
      <c r="G634" s="1" t="s">
        <v>1789</v>
      </c>
      <c r="H634" s="12">
        <v>2303.58</v>
      </c>
      <c r="I634" s="1">
        <f>VLOOKUP(A634,'DESCONTOS FOLHA'!A633:D1457,4,0)</f>
        <v>1352.2</v>
      </c>
      <c r="J634" s="14">
        <f t="shared" si="9"/>
        <v>3655.7799999999997</v>
      </c>
    </row>
    <row r="635" spans="1:10" ht="12.75" customHeight="1">
      <c r="A635" s="1" t="s">
        <v>654</v>
      </c>
      <c r="B635" s="1" t="s">
        <v>1583</v>
      </c>
      <c r="C635" s="1" t="s">
        <v>866</v>
      </c>
      <c r="D635" s="11">
        <v>44998</v>
      </c>
      <c r="E635" s="1" t="s">
        <v>851</v>
      </c>
      <c r="F635" s="12">
        <v>2720.45</v>
      </c>
      <c r="G635" s="1" t="s">
        <v>1789</v>
      </c>
      <c r="H635" s="12">
        <v>2521.5100000000002</v>
      </c>
      <c r="I635" s="1">
        <f>VLOOKUP(A635,'DESCONTOS FOLHA'!A634:D1458,4,0)</f>
        <v>1155.6300000000001</v>
      </c>
      <c r="J635" s="14">
        <f t="shared" si="9"/>
        <v>3677.1400000000003</v>
      </c>
    </row>
    <row r="636" spans="1:10" ht="12.75" customHeight="1">
      <c r="A636" s="1" t="s">
        <v>655</v>
      </c>
      <c r="B636" s="1" t="s">
        <v>1584</v>
      </c>
      <c r="C636" s="1" t="s">
        <v>870</v>
      </c>
      <c r="D636" s="11">
        <v>44935</v>
      </c>
      <c r="E636" s="1" t="s">
        <v>851</v>
      </c>
      <c r="F636" s="12">
        <v>4198.96</v>
      </c>
      <c r="G636" s="1" t="s">
        <v>1789</v>
      </c>
      <c r="H636" s="12">
        <v>3427.24</v>
      </c>
      <c r="I636" s="1">
        <f>VLOOKUP(A636,'DESCONTOS FOLHA'!A635:D1459,4,0)</f>
        <v>1121.24</v>
      </c>
      <c r="J636" s="14">
        <f t="shared" si="9"/>
        <v>4548.4799999999996</v>
      </c>
    </row>
    <row r="637" spans="1:10" ht="12.75" customHeight="1">
      <c r="A637" s="1" t="s">
        <v>656</v>
      </c>
      <c r="B637" s="1" t="s">
        <v>1585</v>
      </c>
      <c r="C637" s="1" t="s">
        <v>866</v>
      </c>
      <c r="D637" s="11">
        <v>44587</v>
      </c>
      <c r="E637" s="1" t="s">
        <v>932</v>
      </c>
      <c r="F637" s="12">
        <v>2720.45</v>
      </c>
      <c r="G637" s="1" t="s">
        <v>1789</v>
      </c>
      <c r="H637" s="12">
        <v>0</v>
      </c>
      <c r="I637" s="1">
        <f>VLOOKUP(A637,'DESCONTOS FOLHA'!A636:D1460,4,0)</f>
        <v>0</v>
      </c>
      <c r="J637" s="14">
        <f t="shared" si="9"/>
        <v>0</v>
      </c>
    </row>
    <row r="638" spans="1:10" ht="12.75" customHeight="1">
      <c r="A638" s="1" t="s">
        <v>657</v>
      </c>
      <c r="B638" s="1" t="s">
        <v>1586</v>
      </c>
      <c r="C638" s="1" t="s">
        <v>923</v>
      </c>
      <c r="D638" s="11">
        <v>44694</v>
      </c>
      <c r="E638" s="1" t="s">
        <v>851</v>
      </c>
      <c r="F638" s="12">
        <v>1895</v>
      </c>
      <c r="G638" s="1" t="s">
        <v>1789</v>
      </c>
      <c r="H638" s="12">
        <v>1259.52</v>
      </c>
      <c r="I638" s="1">
        <f>VLOOKUP(A638,'DESCONTOS FOLHA'!A637:D1461,4,0)</f>
        <v>231.36</v>
      </c>
      <c r="J638" s="14">
        <f t="shared" si="9"/>
        <v>1490.88</v>
      </c>
    </row>
    <row r="639" spans="1:10" ht="12.75" customHeight="1">
      <c r="A639" s="1" t="s">
        <v>658</v>
      </c>
      <c r="B639" s="1" t="s">
        <v>1587</v>
      </c>
      <c r="C639" s="1" t="s">
        <v>866</v>
      </c>
      <c r="D639" s="11">
        <v>44928</v>
      </c>
      <c r="E639" s="1" t="s">
        <v>851</v>
      </c>
      <c r="F639" s="12">
        <v>2720.45</v>
      </c>
      <c r="G639" s="1" t="s">
        <v>1789</v>
      </c>
      <c r="H639" s="12">
        <v>2603.58</v>
      </c>
      <c r="I639" s="1">
        <f>VLOOKUP(A639,'DESCONTOS FOLHA'!A638:D1462,4,0)</f>
        <v>1243.3499999999999</v>
      </c>
      <c r="J639" s="14">
        <f t="shared" si="9"/>
        <v>3846.93</v>
      </c>
    </row>
    <row r="640" spans="1:10" ht="12.75" customHeight="1">
      <c r="A640" s="1" t="s">
        <v>659</v>
      </c>
      <c r="B640" s="1" t="s">
        <v>1588</v>
      </c>
      <c r="C640" s="1" t="s">
        <v>854</v>
      </c>
      <c r="D640" s="11">
        <v>45516</v>
      </c>
      <c r="E640" s="1" t="s">
        <v>851</v>
      </c>
      <c r="F640" s="12">
        <v>3533.05</v>
      </c>
      <c r="G640" s="1" t="s">
        <v>1789</v>
      </c>
      <c r="H640" s="12">
        <v>948.96</v>
      </c>
      <c r="I640" s="1">
        <f>VLOOKUP(A640,'DESCONTOS FOLHA'!A639:D1463,4,0)</f>
        <v>709.07</v>
      </c>
      <c r="J640" s="14">
        <f t="shared" si="9"/>
        <v>1658.0300000000002</v>
      </c>
    </row>
    <row r="641" spans="1:10" ht="12.75" customHeight="1">
      <c r="A641" s="1" t="s">
        <v>660</v>
      </c>
      <c r="B641" s="1" t="s">
        <v>1589</v>
      </c>
      <c r="C641" s="1" t="s">
        <v>870</v>
      </c>
      <c r="D641" s="11">
        <v>45614</v>
      </c>
      <c r="E641" s="1" t="s">
        <v>851</v>
      </c>
      <c r="F641" s="12">
        <v>4198.96</v>
      </c>
      <c r="G641" s="1" t="s">
        <v>1789</v>
      </c>
      <c r="H641" s="12">
        <v>203.72</v>
      </c>
      <c r="I641" s="1">
        <f>VLOOKUP(A641,'DESCONTOS FOLHA'!A640:D1464,4,0)</f>
        <v>856.23</v>
      </c>
      <c r="J641" s="14">
        <f t="shared" si="9"/>
        <v>1059.95</v>
      </c>
    </row>
    <row r="642" spans="1:10" ht="12.75" customHeight="1">
      <c r="A642" s="1" t="s">
        <v>661</v>
      </c>
      <c r="B642" s="1" t="s">
        <v>1590</v>
      </c>
      <c r="C642" s="1" t="s">
        <v>923</v>
      </c>
      <c r="D642" s="11">
        <v>45110</v>
      </c>
      <c r="E642" s="1" t="s">
        <v>880</v>
      </c>
      <c r="F642" s="12">
        <v>1895</v>
      </c>
      <c r="G642" s="1" t="s">
        <v>1789</v>
      </c>
      <c r="H642" s="12">
        <v>1049.83</v>
      </c>
      <c r="I642" s="1">
        <f>VLOOKUP(A642,'DESCONTOS FOLHA'!A641:D1465,4,0)</f>
        <v>539.19000000000005</v>
      </c>
      <c r="J642" s="14">
        <f t="shared" si="9"/>
        <v>1589.02</v>
      </c>
    </row>
    <row r="643" spans="1:10" ht="12.75" customHeight="1">
      <c r="A643" s="1" t="s">
        <v>662</v>
      </c>
      <c r="B643" s="1" t="s">
        <v>1591</v>
      </c>
      <c r="C643" s="1" t="s">
        <v>854</v>
      </c>
      <c r="D643" s="11">
        <v>45593</v>
      </c>
      <c r="E643" s="1" t="s">
        <v>851</v>
      </c>
      <c r="F643" s="12">
        <v>3533.05</v>
      </c>
      <c r="G643" s="1" t="s">
        <v>1789</v>
      </c>
      <c r="H643" s="12">
        <v>408.93</v>
      </c>
      <c r="I643" s="1">
        <f>VLOOKUP(A643,'DESCONTOS FOLHA'!A642:D1466,4,0)</f>
        <v>954.86</v>
      </c>
      <c r="J643" s="14">
        <f t="shared" si="9"/>
        <v>1363.79</v>
      </c>
    </row>
    <row r="644" spans="1:10" ht="12.75" customHeight="1">
      <c r="A644" s="1" t="s">
        <v>663</v>
      </c>
      <c r="B644" s="1" t="s">
        <v>1592</v>
      </c>
      <c r="C644" s="1" t="s">
        <v>861</v>
      </c>
      <c r="D644" s="11">
        <v>44972</v>
      </c>
      <c r="E644" s="1" t="s">
        <v>851</v>
      </c>
      <c r="F644" s="12">
        <v>3533.05</v>
      </c>
      <c r="G644" s="1" t="s">
        <v>1789</v>
      </c>
      <c r="H644" s="12">
        <v>2387.37</v>
      </c>
      <c r="I644" s="1">
        <f>VLOOKUP(A644,'DESCONTOS FOLHA'!A643:D1467,4,0)</f>
        <v>682.26</v>
      </c>
      <c r="J644" s="14">
        <f t="shared" ref="J644:J707" si="10">SUM(H644:I644)</f>
        <v>3069.63</v>
      </c>
    </row>
    <row r="645" spans="1:10" ht="12.75" customHeight="1">
      <c r="A645" s="1" t="s">
        <v>664</v>
      </c>
      <c r="B645" s="1" t="s">
        <v>1593</v>
      </c>
      <c r="C645" s="1" t="s">
        <v>1032</v>
      </c>
      <c r="D645" s="11">
        <v>44531</v>
      </c>
      <c r="E645" s="1" t="s">
        <v>851</v>
      </c>
      <c r="F645" s="12">
        <v>1972.34</v>
      </c>
      <c r="G645" s="1" t="s">
        <v>1789</v>
      </c>
      <c r="H645" s="12">
        <v>1118.96</v>
      </c>
      <c r="I645" s="1">
        <f>VLOOKUP(A645,'DESCONTOS FOLHA'!A644:D1468,4,0)</f>
        <v>204.74</v>
      </c>
      <c r="J645" s="14">
        <f t="shared" si="10"/>
        <v>1323.7</v>
      </c>
    </row>
    <row r="646" spans="1:10" ht="12.75" customHeight="1">
      <c r="A646" s="1" t="s">
        <v>665</v>
      </c>
      <c r="B646" s="1" t="s">
        <v>1594</v>
      </c>
      <c r="C646" s="1" t="s">
        <v>916</v>
      </c>
      <c r="D646" s="11">
        <v>45488</v>
      </c>
      <c r="E646" s="1" t="s">
        <v>851</v>
      </c>
      <c r="F646" s="12">
        <v>1895</v>
      </c>
      <c r="G646" s="1" t="s">
        <v>1789</v>
      </c>
      <c r="H646" s="12">
        <v>603.85</v>
      </c>
      <c r="I646" s="1">
        <f>VLOOKUP(A646,'DESCONTOS FOLHA'!A645:D1469,4,0)</f>
        <v>496.09</v>
      </c>
      <c r="J646" s="14">
        <f t="shared" si="10"/>
        <v>1099.94</v>
      </c>
    </row>
    <row r="647" spans="1:10" ht="12.75" customHeight="1">
      <c r="A647" s="1" t="s">
        <v>666</v>
      </c>
      <c r="B647" s="1" t="s">
        <v>1595</v>
      </c>
      <c r="C647" s="1" t="s">
        <v>866</v>
      </c>
      <c r="D647" s="11">
        <v>45180</v>
      </c>
      <c r="E647" s="1" t="s">
        <v>932</v>
      </c>
      <c r="F647" s="12">
        <v>2720.45</v>
      </c>
      <c r="G647" s="1" t="s">
        <v>1789</v>
      </c>
      <c r="H647" s="12">
        <v>2475.0500000000002</v>
      </c>
      <c r="I647" s="1">
        <f>VLOOKUP(A647,'DESCONTOS FOLHA'!A646:D1470,4,0)</f>
        <v>896.52</v>
      </c>
      <c r="J647" s="14">
        <f t="shared" si="10"/>
        <v>3371.57</v>
      </c>
    </row>
    <row r="648" spans="1:10" ht="12.75" customHeight="1">
      <c r="A648" s="1" t="s">
        <v>667</v>
      </c>
      <c r="B648" s="1" t="s">
        <v>1596</v>
      </c>
      <c r="C648" s="1" t="s">
        <v>863</v>
      </c>
      <c r="D648" s="11">
        <v>45593</v>
      </c>
      <c r="E648" s="1" t="s">
        <v>851</v>
      </c>
      <c r="F648" s="12">
        <v>2720.45</v>
      </c>
      <c r="G648" s="1" t="s">
        <v>1789</v>
      </c>
      <c r="H648" s="12">
        <v>1143.67</v>
      </c>
      <c r="I648" s="1">
        <f>VLOOKUP(A648,'DESCONTOS FOLHA'!A647:D1471,4,0)</f>
        <v>1351.36</v>
      </c>
      <c r="J648" s="14">
        <f t="shared" si="10"/>
        <v>2495.0299999999997</v>
      </c>
    </row>
    <row r="649" spans="1:10" ht="12.75" customHeight="1">
      <c r="A649" s="1" t="s">
        <v>668</v>
      </c>
      <c r="B649" s="1" t="s">
        <v>1597</v>
      </c>
      <c r="C649" s="1" t="s">
        <v>870</v>
      </c>
      <c r="D649" s="11">
        <v>45446</v>
      </c>
      <c r="E649" s="1" t="s">
        <v>851</v>
      </c>
      <c r="F649" s="12">
        <v>4198.96</v>
      </c>
      <c r="G649" s="1" t="s">
        <v>1789</v>
      </c>
      <c r="H649" s="12">
        <v>1765.13</v>
      </c>
      <c r="I649" s="1">
        <f>VLOOKUP(A649,'DESCONTOS FOLHA'!A648:D1472,4,0)</f>
        <v>856.23</v>
      </c>
      <c r="J649" s="14">
        <f t="shared" si="10"/>
        <v>2621.36</v>
      </c>
    </row>
    <row r="650" spans="1:10" ht="12.75" customHeight="1">
      <c r="A650" s="1" t="s">
        <v>669</v>
      </c>
      <c r="B650" s="1" t="s">
        <v>1598</v>
      </c>
      <c r="C650" s="1" t="s">
        <v>863</v>
      </c>
      <c r="D650" s="11">
        <v>45293</v>
      </c>
      <c r="E650" s="1" t="s">
        <v>851</v>
      </c>
      <c r="F650" s="12">
        <v>2720.45</v>
      </c>
      <c r="G650" s="1" t="s">
        <v>1789</v>
      </c>
      <c r="H650" s="12">
        <v>2603.58</v>
      </c>
      <c r="I650" s="1">
        <f>VLOOKUP(A650,'DESCONTOS FOLHA'!A649:D1473,4,0)</f>
        <v>1243.3499999999999</v>
      </c>
      <c r="J650" s="14">
        <f t="shared" si="10"/>
        <v>3846.93</v>
      </c>
    </row>
    <row r="651" spans="1:10" ht="12.75" customHeight="1">
      <c r="A651" s="1" t="s">
        <v>670</v>
      </c>
      <c r="B651" s="1" t="s">
        <v>1599</v>
      </c>
      <c r="C651" s="1" t="s">
        <v>866</v>
      </c>
      <c r="D651" s="11">
        <v>45096</v>
      </c>
      <c r="E651" s="1" t="s">
        <v>932</v>
      </c>
      <c r="F651" s="12">
        <v>2720.45</v>
      </c>
      <c r="G651" s="1" t="s">
        <v>1789</v>
      </c>
      <c r="H651" s="12">
        <v>1609.9</v>
      </c>
      <c r="I651" s="1">
        <f>VLOOKUP(A651,'DESCONTOS FOLHA'!A650:D1474,4,0)</f>
        <v>0</v>
      </c>
      <c r="J651" s="14">
        <f t="shared" si="10"/>
        <v>1609.9</v>
      </c>
    </row>
    <row r="652" spans="1:10" ht="12.75" customHeight="1">
      <c r="A652" s="1" t="s">
        <v>671</v>
      </c>
      <c r="B652" s="1" t="s">
        <v>1600</v>
      </c>
      <c r="C652" s="1" t="s">
        <v>861</v>
      </c>
      <c r="D652" s="11">
        <v>44762</v>
      </c>
      <c r="E652" s="1" t="s">
        <v>851</v>
      </c>
      <c r="F652" s="12">
        <v>3533.05</v>
      </c>
      <c r="G652" s="1" t="s">
        <v>1789</v>
      </c>
      <c r="H652" s="12">
        <v>2893.57</v>
      </c>
      <c r="I652" s="1">
        <f>VLOOKUP(A652,'DESCONTOS FOLHA'!A651:D1475,4,0)</f>
        <v>866.41</v>
      </c>
      <c r="J652" s="14">
        <f t="shared" si="10"/>
        <v>3759.98</v>
      </c>
    </row>
    <row r="653" spans="1:10" ht="12.75" customHeight="1">
      <c r="A653" s="1" t="s">
        <v>672</v>
      </c>
      <c r="B653" s="1" t="s">
        <v>1601</v>
      </c>
      <c r="C653" s="1" t="s">
        <v>866</v>
      </c>
      <c r="D653" s="11">
        <v>44743</v>
      </c>
      <c r="E653" s="1" t="s">
        <v>851</v>
      </c>
      <c r="F653" s="12">
        <v>2720.45</v>
      </c>
      <c r="G653" s="1" t="s">
        <v>1789</v>
      </c>
      <c r="H653" s="12">
        <v>2588.2600000000002</v>
      </c>
      <c r="I653" s="1">
        <f>VLOOKUP(A653,'DESCONTOS FOLHA'!A652:D1476,4,0)</f>
        <v>1228.03</v>
      </c>
      <c r="J653" s="14">
        <f t="shared" si="10"/>
        <v>3816.29</v>
      </c>
    </row>
    <row r="654" spans="1:10" ht="12.75" customHeight="1">
      <c r="A654" s="1" t="s">
        <v>673</v>
      </c>
      <c r="B654" s="1" t="s">
        <v>1602</v>
      </c>
      <c r="C654" s="1" t="s">
        <v>863</v>
      </c>
      <c r="D654" s="11">
        <v>45327</v>
      </c>
      <c r="E654" s="1" t="s">
        <v>851</v>
      </c>
      <c r="F654" s="12">
        <v>2720.45</v>
      </c>
      <c r="G654" s="1" t="s">
        <v>1789</v>
      </c>
      <c r="H654" s="12">
        <v>2697.2</v>
      </c>
      <c r="I654" s="1">
        <f>VLOOKUP(A654,'DESCONTOS FOLHA'!A653:D1477,4,0)</f>
        <v>1478.53</v>
      </c>
      <c r="J654" s="14">
        <f t="shared" si="10"/>
        <v>4175.7299999999996</v>
      </c>
    </row>
    <row r="655" spans="1:10" ht="12.75" customHeight="1">
      <c r="A655" s="1" t="s">
        <v>674</v>
      </c>
      <c r="B655" s="1" t="s">
        <v>1603</v>
      </c>
      <c r="C655" s="1" t="s">
        <v>866</v>
      </c>
      <c r="D655" s="11">
        <v>45061</v>
      </c>
      <c r="E655" s="1" t="s">
        <v>851</v>
      </c>
      <c r="F655" s="12">
        <v>2720.45</v>
      </c>
      <c r="G655" s="1" t="s">
        <v>1789</v>
      </c>
      <c r="H655" s="12">
        <v>2535.73</v>
      </c>
      <c r="I655" s="1">
        <f>VLOOKUP(A655,'DESCONTOS FOLHA'!A654:D1478,4,0)</f>
        <v>1175.5</v>
      </c>
      <c r="J655" s="14">
        <f t="shared" si="10"/>
        <v>3711.23</v>
      </c>
    </row>
    <row r="656" spans="1:10" ht="12.75" customHeight="1">
      <c r="A656" s="1" t="s">
        <v>675</v>
      </c>
      <c r="B656" s="1" t="s">
        <v>1604</v>
      </c>
      <c r="C656" s="1" t="s">
        <v>872</v>
      </c>
      <c r="D656" s="11">
        <v>45084</v>
      </c>
      <c r="E656" s="1" t="s">
        <v>851</v>
      </c>
      <c r="F656" s="12">
        <v>1834.38</v>
      </c>
      <c r="G656" s="1" t="s">
        <v>1789</v>
      </c>
      <c r="H656" s="12">
        <v>1042.8599999999999</v>
      </c>
      <c r="I656" s="1">
        <f>VLOOKUP(A656,'DESCONTOS FOLHA'!A655:D1479,4,0)</f>
        <v>181</v>
      </c>
      <c r="J656" s="14">
        <f t="shared" si="10"/>
        <v>1223.8599999999999</v>
      </c>
    </row>
    <row r="657" spans="1:10" ht="12.75" customHeight="1">
      <c r="A657" s="1" t="s">
        <v>676</v>
      </c>
      <c r="B657" s="1" t="s">
        <v>1605</v>
      </c>
      <c r="C657" s="1" t="s">
        <v>1606</v>
      </c>
      <c r="D657" s="11">
        <v>44624</v>
      </c>
      <c r="E657" s="1" t="s">
        <v>851</v>
      </c>
      <c r="F657" s="12">
        <v>21230.92</v>
      </c>
      <c r="G657" s="1" t="s">
        <v>1789</v>
      </c>
      <c r="H657" s="12">
        <v>16854.75</v>
      </c>
      <c r="I657" s="1">
        <f>VLOOKUP(A657,'DESCONTOS FOLHA'!A656:D1480,4,0)</f>
        <v>7185.91</v>
      </c>
      <c r="J657" s="14">
        <f t="shared" si="10"/>
        <v>24040.66</v>
      </c>
    </row>
    <row r="658" spans="1:10" ht="12.75" customHeight="1">
      <c r="A658" s="1" t="s">
        <v>677</v>
      </c>
      <c r="B658" s="1" t="s">
        <v>1607</v>
      </c>
      <c r="C658" s="1" t="s">
        <v>866</v>
      </c>
      <c r="D658" s="11">
        <v>45159</v>
      </c>
      <c r="E658" s="1" t="s">
        <v>851</v>
      </c>
      <c r="F658" s="12">
        <v>2720.45</v>
      </c>
      <c r="G658" s="1" t="s">
        <v>1789</v>
      </c>
      <c r="H658" s="12">
        <v>2908.27</v>
      </c>
      <c r="I658" s="1">
        <f>VLOOKUP(A658,'DESCONTOS FOLHA'!A657:D1481,4,0)</f>
        <v>1327.28</v>
      </c>
      <c r="J658" s="14">
        <f t="shared" si="10"/>
        <v>4235.55</v>
      </c>
    </row>
    <row r="659" spans="1:10" ht="12.75" customHeight="1">
      <c r="A659" s="1" t="s">
        <v>678</v>
      </c>
      <c r="B659" s="1" t="s">
        <v>1608</v>
      </c>
      <c r="C659" s="1" t="s">
        <v>1474</v>
      </c>
      <c r="D659" s="11">
        <v>44729</v>
      </c>
      <c r="E659" s="1" t="s">
        <v>851</v>
      </c>
      <c r="F659" s="12">
        <v>3670.1</v>
      </c>
      <c r="G659" s="1" t="s">
        <v>1789</v>
      </c>
      <c r="H659" s="12">
        <v>2243.38</v>
      </c>
      <c r="I659" s="1">
        <f>VLOOKUP(A659,'DESCONTOS FOLHA'!A658:D1482,4,0)</f>
        <v>571.97</v>
      </c>
      <c r="J659" s="14">
        <f t="shared" si="10"/>
        <v>2815.3500000000004</v>
      </c>
    </row>
    <row r="660" spans="1:10" ht="12.75" customHeight="1">
      <c r="A660" s="1" t="s">
        <v>679</v>
      </c>
      <c r="B660" s="1" t="s">
        <v>1609</v>
      </c>
      <c r="C660" s="1" t="s">
        <v>866</v>
      </c>
      <c r="D660" s="11">
        <v>44531</v>
      </c>
      <c r="E660" s="1" t="s">
        <v>851</v>
      </c>
      <c r="F660" s="12">
        <v>2720.45</v>
      </c>
      <c r="G660" s="1" t="s">
        <v>1789</v>
      </c>
      <c r="H660" s="12">
        <v>2917.82</v>
      </c>
      <c r="I660" s="1">
        <f>VLOOKUP(A660,'DESCONTOS FOLHA'!A659:D1483,4,0)</f>
        <v>1382</v>
      </c>
      <c r="J660" s="14">
        <f t="shared" si="10"/>
        <v>4299.82</v>
      </c>
    </row>
    <row r="661" spans="1:10" ht="12.75" customHeight="1">
      <c r="A661" s="1" t="s">
        <v>680</v>
      </c>
      <c r="B661" s="1" t="s">
        <v>1610</v>
      </c>
      <c r="C661" s="1" t="s">
        <v>878</v>
      </c>
      <c r="D661" s="11">
        <v>45264</v>
      </c>
      <c r="E661" s="1" t="s">
        <v>851</v>
      </c>
      <c r="F661" s="12">
        <v>1834.38</v>
      </c>
      <c r="G661" s="1" t="s">
        <v>1789</v>
      </c>
      <c r="H661" s="12">
        <v>1016.4</v>
      </c>
      <c r="I661" s="1">
        <f>VLOOKUP(A661,'DESCONTOS FOLHA'!A660:D1484,4,0)</f>
        <v>184.4</v>
      </c>
      <c r="J661" s="14">
        <f t="shared" si="10"/>
        <v>1200.8</v>
      </c>
    </row>
    <row r="662" spans="1:10" ht="12.75" customHeight="1">
      <c r="A662" s="1" t="s">
        <v>681</v>
      </c>
      <c r="B662" s="1" t="s">
        <v>1611</v>
      </c>
      <c r="C662" s="1" t="s">
        <v>863</v>
      </c>
      <c r="D662" s="11">
        <v>45306</v>
      </c>
      <c r="E662" s="1" t="s">
        <v>851</v>
      </c>
      <c r="F662" s="12">
        <v>3325</v>
      </c>
      <c r="G662" s="1" t="s">
        <v>1789</v>
      </c>
      <c r="H662" s="12">
        <v>3003.71</v>
      </c>
      <c r="I662" s="1">
        <f>VLOOKUP(A662,'DESCONTOS FOLHA'!A661:D1485,4,0)</f>
        <v>1341.21</v>
      </c>
      <c r="J662" s="14">
        <f t="shared" si="10"/>
        <v>4344.92</v>
      </c>
    </row>
    <row r="663" spans="1:10" ht="12.75" customHeight="1">
      <c r="A663" s="1" t="s">
        <v>682</v>
      </c>
      <c r="B663" s="1" t="s">
        <v>1612</v>
      </c>
      <c r="C663" s="1" t="s">
        <v>854</v>
      </c>
      <c r="D663" s="11">
        <v>45385</v>
      </c>
      <c r="E663" s="1" t="s">
        <v>851</v>
      </c>
      <c r="F663" s="12">
        <v>3533.05</v>
      </c>
      <c r="G663" s="1" t="s">
        <v>1789</v>
      </c>
      <c r="H663" s="12">
        <v>1827.15</v>
      </c>
      <c r="I663" s="1">
        <f>VLOOKUP(A663,'DESCONTOS FOLHA'!A662:D1486,4,0)</f>
        <v>617.03</v>
      </c>
      <c r="J663" s="14">
        <f t="shared" si="10"/>
        <v>2444.1800000000003</v>
      </c>
    </row>
    <row r="664" spans="1:10" ht="12.75" customHeight="1">
      <c r="A664" s="1" t="s">
        <v>683</v>
      </c>
      <c r="B664" s="1" t="s">
        <v>1613</v>
      </c>
      <c r="C664" s="1" t="s">
        <v>866</v>
      </c>
      <c r="D664" s="11">
        <v>45026</v>
      </c>
      <c r="E664" s="1" t="s">
        <v>851</v>
      </c>
      <c r="F664" s="12">
        <v>2720.45</v>
      </c>
      <c r="G664" s="1" t="s">
        <v>1789</v>
      </c>
      <c r="H664" s="12">
        <v>2999.29</v>
      </c>
      <c r="I664" s="1">
        <f>VLOOKUP(A664,'DESCONTOS FOLHA'!A663:D1487,4,0)</f>
        <v>1407.54</v>
      </c>
      <c r="J664" s="14">
        <f t="shared" si="10"/>
        <v>4406.83</v>
      </c>
    </row>
    <row r="665" spans="1:10" ht="12.75" customHeight="1">
      <c r="A665" s="1" t="s">
        <v>684</v>
      </c>
      <c r="B665" s="1" t="s">
        <v>1614</v>
      </c>
      <c r="C665" s="1" t="s">
        <v>870</v>
      </c>
      <c r="D665" s="11">
        <v>45567</v>
      </c>
      <c r="E665" s="1" t="s">
        <v>851</v>
      </c>
      <c r="F665" s="12">
        <v>4198.96</v>
      </c>
      <c r="G665" s="1" t="s">
        <v>1789</v>
      </c>
      <c r="H665" s="12">
        <v>618.73</v>
      </c>
      <c r="I665" s="1">
        <f>VLOOKUP(A665,'DESCONTOS FOLHA'!A664:D1488,4,0)</f>
        <v>856.23</v>
      </c>
      <c r="J665" s="14">
        <f t="shared" si="10"/>
        <v>1474.96</v>
      </c>
    </row>
    <row r="666" spans="1:10" ht="12.75" customHeight="1">
      <c r="A666" s="1" t="s">
        <v>685</v>
      </c>
      <c r="B666" s="1" t="s">
        <v>1615</v>
      </c>
      <c r="C666" s="1" t="s">
        <v>866</v>
      </c>
      <c r="D666" s="11">
        <v>44594</v>
      </c>
      <c r="E666" s="1" t="s">
        <v>851</v>
      </c>
      <c r="F666" s="12">
        <v>2720.45</v>
      </c>
      <c r="G666" s="1" t="s">
        <v>1789</v>
      </c>
      <c r="H666" s="12">
        <v>3490.97</v>
      </c>
      <c r="I666" s="1">
        <f>VLOOKUP(A666,'DESCONTOS FOLHA'!A665:D1489,4,0)</f>
        <v>1286.82</v>
      </c>
      <c r="J666" s="14">
        <f t="shared" si="10"/>
        <v>4777.79</v>
      </c>
    </row>
    <row r="667" spans="1:10" ht="12.75" customHeight="1">
      <c r="A667" s="1" t="s">
        <v>686</v>
      </c>
      <c r="B667" s="1" t="s">
        <v>1616</v>
      </c>
      <c r="C667" s="1" t="s">
        <v>863</v>
      </c>
      <c r="D667" s="11">
        <v>45432</v>
      </c>
      <c r="E667" s="1" t="s">
        <v>851</v>
      </c>
      <c r="F667" s="12">
        <v>2720.45</v>
      </c>
      <c r="G667" s="1" t="s">
        <v>1789</v>
      </c>
      <c r="H667" s="12">
        <v>1995.97</v>
      </c>
      <c r="I667" s="1">
        <f>VLOOKUP(A667,'DESCONTOS FOLHA'!A666:D1490,4,0)</f>
        <v>1424.54</v>
      </c>
      <c r="J667" s="14">
        <f t="shared" si="10"/>
        <v>3420.51</v>
      </c>
    </row>
    <row r="668" spans="1:10" ht="12.75" customHeight="1">
      <c r="A668" s="1" t="s">
        <v>687</v>
      </c>
      <c r="B668" s="1" t="s">
        <v>1617</v>
      </c>
      <c r="C668" s="1" t="s">
        <v>866</v>
      </c>
      <c r="D668" s="11">
        <v>45222</v>
      </c>
      <c r="E668" s="1" t="s">
        <v>851</v>
      </c>
      <c r="F668" s="12">
        <v>2720.45</v>
      </c>
      <c r="G668" s="1" t="s">
        <v>1789</v>
      </c>
      <c r="H668" s="12">
        <v>2535.73</v>
      </c>
      <c r="I668" s="1">
        <f>VLOOKUP(A668,'DESCONTOS FOLHA'!A667:D1491,4,0)</f>
        <v>1175.5</v>
      </c>
      <c r="J668" s="14">
        <f t="shared" si="10"/>
        <v>3711.23</v>
      </c>
    </row>
    <row r="669" spans="1:10" ht="12.75" customHeight="1">
      <c r="A669" s="1" t="s">
        <v>688</v>
      </c>
      <c r="B669" s="1" t="s">
        <v>1618</v>
      </c>
      <c r="C669" s="1" t="s">
        <v>861</v>
      </c>
      <c r="D669" s="11">
        <v>44593</v>
      </c>
      <c r="E669" s="1" t="s">
        <v>880</v>
      </c>
      <c r="F669" s="12">
        <v>3533.05</v>
      </c>
      <c r="G669" s="1" t="s">
        <v>1789</v>
      </c>
      <c r="H669" s="12">
        <v>2903.75</v>
      </c>
      <c r="I669" s="1">
        <f>VLOOKUP(A669,'DESCONTOS FOLHA'!A668:D1492,4,0)</f>
        <v>7084.93</v>
      </c>
      <c r="J669" s="14">
        <f t="shared" si="10"/>
        <v>9988.68</v>
      </c>
    </row>
    <row r="670" spans="1:10" ht="12.75" customHeight="1">
      <c r="A670" s="1" t="s">
        <v>689</v>
      </c>
      <c r="B670" s="1" t="s">
        <v>1619</v>
      </c>
      <c r="C670" s="1" t="s">
        <v>1620</v>
      </c>
      <c r="D670" s="11">
        <v>45019</v>
      </c>
      <c r="E670" s="1" t="s">
        <v>851</v>
      </c>
      <c r="F670" s="12">
        <v>5931.68</v>
      </c>
      <c r="G670" s="1" t="s">
        <v>1789</v>
      </c>
      <c r="H670" s="12">
        <v>4113.1400000000003</v>
      </c>
      <c r="I670" s="1">
        <f>VLOOKUP(A670,'DESCONTOS FOLHA'!A669:D1493,4,0)</f>
        <v>1411.77</v>
      </c>
      <c r="J670" s="14">
        <f t="shared" si="10"/>
        <v>5524.91</v>
      </c>
    </row>
    <row r="671" spans="1:10" ht="12.75" customHeight="1">
      <c r="A671" s="1" t="s">
        <v>690</v>
      </c>
      <c r="B671" s="1" t="s">
        <v>1621</v>
      </c>
      <c r="C671" s="1" t="s">
        <v>866</v>
      </c>
      <c r="D671" s="11">
        <v>44532</v>
      </c>
      <c r="E671" s="1" t="s">
        <v>851</v>
      </c>
      <c r="F671" s="12">
        <v>2720.45</v>
      </c>
      <c r="G671" s="1" t="s">
        <v>1789</v>
      </c>
      <c r="H671" s="12">
        <v>2939.56</v>
      </c>
      <c r="I671" s="1">
        <f>VLOOKUP(A671,'DESCONTOS FOLHA'!A670:D1494,4,0)</f>
        <v>1370.14</v>
      </c>
      <c r="J671" s="14">
        <f t="shared" si="10"/>
        <v>4309.7</v>
      </c>
    </row>
    <row r="672" spans="1:10" ht="12.75" customHeight="1">
      <c r="A672" s="1" t="s">
        <v>691</v>
      </c>
      <c r="B672" s="1" t="s">
        <v>1622</v>
      </c>
      <c r="C672" s="1" t="s">
        <v>866</v>
      </c>
      <c r="D672" s="11">
        <v>44730</v>
      </c>
      <c r="E672" s="1" t="s">
        <v>932</v>
      </c>
      <c r="F672" s="12">
        <v>2720.45</v>
      </c>
      <c r="G672" s="1" t="s">
        <v>1789</v>
      </c>
      <c r="H672" s="12">
        <v>1595.52</v>
      </c>
      <c r="I672" s="1">
        <f>VLOOKUP(A672,'DESCONTOS FOLHA'!A671:D1495,4,0)</f>
        <v>0</v>
      </c>
      <c r="J672" s="14">
        <f t="shared" si="10"/>
        <v>1595.52</v>
      </c>
    </row>
    <row r="673" spans="1:10" ht="12.75" customHeight="1">
      <c r="A673" s="1" t="s">
        <v>692</v>
      </c>
      <c r="B673" s="1" t="s">
        <v>1623</v>
      </c>
      <c r="C673" s="1" t="s">
        <v>866</v>
      </c>
      <c r="D673" s="11">
        <v>44942</v>
      </c>
      <c r="E673" s="1" t="s">
        <v>851</v>
      </c>
      <c r="F673" s="12">
        <v>2720.45</v>
      </c>
      <c r="G673" s="1" t="s">
        <v>1789</v>
      </c>
      <c r="H673" s="12">
        <v>2801.45</v>
      </c>
      <c r="I673" s="1">
        <f>VLOOKUP(A673,'DESCONTOS FOLHA'!A672:D1496,4,0)</f>
        <v>1182.6500000000001</v>
      </c>
      <c r="J673" s="14">
        <f t="shared" si="10"/>
        <v>3984.1</v>
      </c>
    </row>
    <row r="674" spans="1:10" ht="12.75" customHeight="1">
      <c r="A674" s="1" t="s">
        <v>693</v>
      </c>
      <c r="B674" s="1" t="s">
        <v>1624</v>
      </c>
      <c r="C674" s="1" t="s">
        <v>870</v>
      </c>
      <c r="D674" s="11">
        <v>45446</v>
      </c>
      <c r="E674" s="1" t="s">
        <v>851</v>
      </c>
      <c r="F674" s="12">
        <v>4198.96</v>
      </c>
      <c r="G674" s="1" t="s">
        <v>1789</v>
      </c>
      <c r="H674" s="12">
        <v>1526.22</v>
      </c>
      <c r="I674" s="1">
        <f>VLOOKUP(A674,'DESCONTOS FOLHA'!A673:D1497,4,0)</f>
        <v>856.23</v>
      </c>
      <c r="J674" s="14">
        <f t="shared" si="10"/>
        <v>2382.4499999999998</v>
      </c>
    </row>
    <row r="675" spans="1:10" ht="12.75" customHeight="1">
      <c r="A675" s="1" t="s">
        <v>694</v>
      </c>
      <c r="B675" s="1" t="s">
        <v>1625</v>
      </c>
      <c r="C675" s="1" t="s">
        <v>866</v>
      </c>
      <c r="D675" s="11">
        <v>44998</v>
      </c>
      <c r="E675" s="1" t="s">
        <v>851</v>
      </c>
      <c r="F675" s="12">
        <v>2720.45</v>
      </c>
      <c r="G675" s="1" t="s">
        <v>1789</v>
      </c>
      <c r="H675" s="12">
        <v>2574.31</v>
      </c>
      <c r="I675" s="1">
        <f>VLOOKUP(A675,'DESCONTOS FOLHA'!A674:D1498,4,0)</f>
        <v>1337.68</v>
      </c>
      <c r="J675" s="14">
        <f t="shared" si="10"/>
        <v>3911.99</v>
      </c>
    </row>
    <row r="676" spans="1:10" ht="12.75" customHeight="1">
      <c r="A676" s="1" t="s">
        <v>695</v>
      </c>
      <c r="B676" s="1" t="s">
        <v>1626</v>
      </c>
      <c r="C676" s="1" t="s">
        <v>1212</v>
      </c>
      <c r="D676" s="11">
        <v>44670</v>
      </c>
      <c r="E676" s="1" t="s">
        <v>851</v>
      </c>
      <c r="F676" s="12">
        <v>1683.16</v>
      </c>
      <c r="G676" s="1" t="s">
        <v>1789</v>
      </c>
      <c r="H676" s="12">
        <v>933.01</v>
      </c>
      <c r="I676" s="1">
        <f>VLOOKUP(A676,'DESCONTOS FOLHA'!A675:D1499,4,0)</f>
        <v>171.73</v>
      </c>
      <c r="J676" s="14">
        <f t="shared" si="10"/>
        <v>1104.74</v>
      </c>
    </row>
    <row r="677" spans="1:10" ht="12.75" customHeight="1">
      <c r="A677" s="1" t="s">
        <v>696</v>
      </c>
      <c r="B677" s="1" t="s">
        <v>1627</v>
      </c>
      <c r="C677" s="1" t="s">
        <v>870</v>
      </c>
      <c r="D677" s="11">
        <v>44724</v>
      </c>
      <c r="E677" s="1" t="s">
        <v>851</v>
      </c>
      <c r="F677" s="12">
        <v>4198.96</v>
      </c>
      <c r="G677" s="1" t="s">
        <v>1789</v>
      </c>
      <c r="H677" s="12">
        <v>3411.67</v>
      </c>
      <c r="I677" s="1">
        <f>VLOOKUP(A677,'DESCONTOS FOLHA'!A676:D1500,4,0)</f>
        <v>856.23</v>
      </c>
      <c r="J677" s="14">
        <f t="shared" si="10"/>
        <v>4267.8999999999996</v>
      </c>
    </row>
    <row r="678" spans="1:10" ht="12.75" customHeight="1">
      <c r="A678" s="1" t="s">
        <v>697</v>
      </c>
      <c r="B678" s="1" t="s">
        <v>1628</v>
      </c>
      <c r="C678" s="1" t="s">
        <v>861</v>
      </c>
      <c r="D678" s="11">
        <v>44610</v>
      </c>
      <c r="E678" s="1" t="s">
        <v>851</v>
      </c>
      <c r="F678" s="12">
        <v>3533.05</v>
      </c>
      <c r="G678" s="1" t="s">
        <v>1789</v>
      </c>
      <c r="H678" s="12">
        <v>2351.04</v>
      </c>
      <c r="I678" s="1">
        <f>VLOOKUP(A678,'DESCONTOS FOLHA'!A677:D1501,4,0)</f>
        <v>584.51</v>
      </c>
      <c r="J678" s="14">
        <f t="shared" si="10"/>
        <v>2935.55</v>
      </c>
    </row>
    <row r="679" spans="1:10" ht="12.75" customHeight="1">
      <c r="A679" s="1" t="s">
        <v>698</v>
      </c>
      <c r="B679" s="1" t="s">
        <v>1629</v>
      </c>
      <c r="C679" s="1" t="s">
        <v>863</v>
      </c>
      <c r="D679" s="11">
        <v>45642</v>
      </c>
      <c r="E679" s="1" t="s">
        <v>851</v>
      </c>
      <c r="F679" s="12">
        <v>2720.45</v>
      </c>
      <c r="G679" s="1" t="s">
        <v>1789</v>
      </c>
      <c r="H679" s="12">
        <v>19.899999999999999</v>
      </c>
      <c r="I679" s="1">
        <f>VLOOKUP(A679,'DESCONTOS FOLHA'!A678:D1502,4,0)</f>
        <v>996.81</v>
      </c>
      <c r="J679" s="14">
        <f t="shared" si="10"/>
        <v>1016.7099999999999</v>
      </c>
    </row>
    <row r="680" spans="1:10" ht="12.75" customHeight="1">
      <c r="A680" s="1" t="s">
        <v>699</v>
      </c>
      <c r="B680" s="1" t="s">
        <v>1630</v>
      </c>
      <c r="C680" s="1" t="s">
        <v>866</v>
      </c>
      <c r="D680" s="11">
        <v>44622</v>
      </c>
      <c r="E680" s="1" t="s">
        <v>851</v>
      </c>
      <c r="F680" s="12">
        <v>2720.45</v>
      </c>
      <c r="G680" s="1" t="s">
        <v>1789</v>
      </c>
      <c r="H680" s="12">
        <v>2898.09</v>
      </c>
      <c r="I680" s="1">
        <f>VLOOKUP(A680,'DESCONTOS FOLHA'!A679:D1503,4,0)</f>
        <v>1432.43</v>
      </c>
      <c r="J680" s="14">
        <f t="shared" si="10"/>
        <v>4330.5200000000004</v>
      </c>
    </row>
    <row r="681" spans="1:10" ht="12.75" customHeight="1">
      <c r="A681" s="1" t="s">
        <v>700</v>
      </c>
      <c r="B681" s="1" t="s">
        <v>1631</v>
      </c>
      <c r="C681" s="1" t="s">
        <v>1632</v>
      </c>
      <c r="D681" s="11">
        <v>45383</v>
      </c>
      <c r="E681" s="1" t="s">
        <v>851</v>
      </c>
      <c r="F681" s="12">
        <v>3371.05</v>
      </c>
      <c r="G681" s="1" t="s">
        <v>1789</v>
      </c>
      <c r="H681" s="12">
        <v>1406.7</v>
      </c>
      <c r="I681" s="1">
        <f>VLOOKUP(A681,'DESCONTOS FOLHA'!A680:D1504,4,0)</f>
        <v>486.7</v>
      </c>
      <c r="J681" s="14">
        <f t="shared" si="10"/>
        <v>1893.4</v>
      </c>
    </row>
    <row r="682" spans="1:10" ht="12.75" customHeight="1">
      <c r="A682" s="1" t="s">
        <v>701</v>
      </c>
      <c r="B682" s="1" t="s">
        <v>1633</v>
      </c>
      <c r="C682" s="1" t="s">
        <v>866</v>
      </c>
      <c r="D682" s="11">
        <v>44596</v>
      </c>
      <c r="E682" s="1" t="s">
        <v>851</v>
      </c>
      <c r="F682" s="12">
        <v>2720.45</v>
      </c>
      <c r="G682" s="1" t="s">
        <v>1789</v>
      </c>
      <c r="H682" s="12">
        <v>2978.97</v>
      </c>
      <c r="I682" s="1">
        <f>VLOOKUP(A682,'DESCONTOS FOLHA'!A681:D1505,4,0)</f>
        <v>1405.03</v>
      </c>
      <c r="J682" s="14">
        <f t="shared" si="10"/>
        <v>4384</v>
      </c>
    </row>
    <row r="683" spans="1:10" ht="12.75" customHeight="1">
      <c r="A683" s="1" t="s">
        <v>703</v>
      </c>
      <c r="B683" s="1" t="s">
        <v>1635</v>
      </c>
      <c r="C683" s="1" t="s">
        <v>870</v>
      </c>
      <c r="D683" s="11">
        <v>44594</v>
      </c>
      <c r="E683" s="1" t="s">
        <v>893</v>
      </c>
      <c r="F683" s="12">
        <v>4198.96</v>
      </c>
      <c r="G683" s="1" t="s">
        <v>1789</v>
      </c>
      <c r="H683" s="12">
        <v>3565.71</v>
      </c>
      <c r="I683" s="1">
        <f>VLOOKUP(A683,'DESCONTOS FOLHA'!A682:D1506,4,0)</f>
        <v>1139.1600000000001</v>
      </c>
      <c r="J683" s="14">
        <f t="shared" si="10"/>
        <v>4704.87</v>
      </c>
    </row>
    <row r="684" spans="1:10" ht="12.75" customHeight="1">
      <c r="A684" s="1" t="s">
        <v>704</v>
      </c>
      <c r="B684" s="1" t="s">
        <v>1636</v>
      </c>
      <c r="C684" s="1" t="s">
        <v>1318</v>
      </c>
      <c r="D684" s="11">
        <v>44587</v>
      </c>
      <c r="E684" s="1" t="s">
        <v>851</v>
      </c>
      <c r="F684" s="12">
        <v>2906.27</v>
      </c>
      <c r="G684" s="1" t="s">
        <v>1789</v>
      </c>
      <c r="H684" s="12">
        <v>3060.81</v>
      </c>
      <c r="I684" s="1">
        <f>VLOOKUP(A684,'DESCONTOS FOLHA'!A683:D1507,4,0)</f>
        <v>1367.13</v>
      </c>
      <c r="J684" s="14">
        <f t="shared" si="10"/>
        <v>4427.9400000000005</v>
      </c>
    </row>
    <row r="685" spans="1:10" ht="12.75" customHeight="1">
      <c r="A685" s="1" t="s">
        <v>705</v>
      </c>
      <c r="B685" s="1" t="s">
        <v>1637</v>
      </c>
      <c r="C685" s="1" t="s">
        <v>916</v>
      </c>
      <c r="D685" s="11">
        <v>45574</v>
      </c>
      <c r="E685" s="1" t="s">
        <v>851</v>
      </c>
      <c r="F685" s="12">
        <v>1895</v>
      </c>
      <c r="G685" s="1" t="s">
        <v>1789</v>
      </c>
      <c r="H685" s="12">
        <v>260.3</v>
      </c>
      <c r="I685" s="1">
        <f>VLOOKUP(A685,'DESCONTOS FOLHA'!A684:D1508,4,0)</f>
        <v>230.1</v>
      </c>
      <c r="J685" s="14">
        <f t="shared" si="10"/>
        <v>490.4</v>
      </c>
    </row>
    <row r="686" spans="1:10" ht="12.75" customHeight="1">
      <c r="A686" s="1" t="s">
        <v>706</v>
      </c>
      <c r="B686" s="1" t="s">
        <v>1638</v>
      </c>
      <c r="C686" s="1" t="s">
        <v>1639</v>
      </c>
      <c r="D686" s="11">
        <v>44531</v>
      </c>
      <c r="E686" s="1" t="s">
        <v>851</v>
      </c>
      <c r="F686" s="12">
        <v>3173.14</v>
      </c>
      <c r="G686" s="1" t="s">
        <v>1789</v>
      </c>
      <c r="H686" s="12">
        <v>1913.23</v>
      </c>
      <c r="I686" s="1">
        <f>VLOOKUP(A686,'DESCONTOS FOLHA'!A685:D1509,4,0)</f>
        <v>481.8</v>
      </c>
      <c r="J686" s="14">
        <f t="shared" si="10"/>
        <v>2395.0300000000002</v>
      </c>
    </row>
    <row r="687" spans="1:10" ht="12.75" customHeight="1">
      <c r="A687" s="1" t="s">
        <v>707</v>
      </c>
      <c r="B687" s="1" t="s">
        <v>1640</v>
      </c>
      <c r="C687" s="1" t="s">
        <v>870</v>
      </c>
      <c r="D687" s="11">
        <v>45593</v>
      </c>
      <c r="E687" s="1" t="s">
        <v>851</v>
      </c>
      <c r="F687" s="12">
        <v>4198.96</v>
      </c>
      <c r="G687" s="1" t="s">
        <v>1789</v>
      </c>
      <c r="H687" s="12">
        <v>412.48</v>
      </c>
      <c r="I687" s="1">
        <f>VLOOKUP(A687,'DESCONTOS FOLHA'!A686:D1510,4,0)</f>
        <v>823.72</v>
      </c>
      <c r="J687" s="14">
        <f t="shared" si="10"/>
        <v>1236.2</v>
      </c>
    </row>
    <row r="688" spans="1:10" ht="12.75" customHeight="1">
      <c r="A688" s="1" t="s">
        <v>708</v>
      </c>
      <c r="B688" s="1" t="s">
        <v>1641</v>
      </c>
      <c r="C688" s="1" t="s">
        <v>1642</v>
      </c>
      <c r="D688" s="11">
        <v>44594</v>
      </c>
      <c r="E688" s="1" t="s">
        <v>851</v>
      </c>
      <c r="F688" s="12">
        <v>3109.71</v>
      </c>
      <c r="G688" s="1" t="s">
        <v>1789</v>
      </c>
      <c r="H688" s="12">
        <v>2388.41</v>
      </c>
      <c r="I688" s="1">
        <f>VLOOKUP(A688,'DESCONTOS FOLHA'!A687:D1511,4,0)</f>
        <v>601.23</v>
      </c>
      <c r="J688" s="14">
        <f t="shared" si="10"/>
        <v>2989.64</v>
      </c>
    </row>
    <row r="689" spans="1:10" ht="12.75" customHeight="1">
      <c r="A689" s="1" t="s">
        <v>709</v>
      </c>
      <c r="B689" s="1" t="s">
        <v>1643</v>
      </c>
      <c r="C689" s="1" t="s">
        <v>863</v>
      </c>
      <c r="D689" s="11">
        <v>45293</v>
      </c>
      <c r="E689" s="1" t="s">
        <v>851</v>
      </c>
      <c r="F689" s="12">
        <v>2720.45</v>
      </c>
      <c r="G689" s="1" t="s">
        <v>1789</v>
      </c>
      <c r="H689" s="12">
        <v>3037.57</v>
      </c>
      <c r="I689" s="1">
        <f>VLOOKUP(A689,'DESCONTOS FOLHA'!A688:D1512,4,0)</f>
        <v>1434.05</v>
      </c>
      <c r="J689" s="14">
        <f t="shared" si="10"/>
        <v>4471.62</v>
      </c>
    </row>
    <row r="690" spans="1:10" ht="12.75" customHeight="1">
      <c r="A690" s="1" t="s">
        <v>710</v>
      </c>
      <c r="B690" s="1" t="s">
        <v>1644</v>
      </c>
      <c r="C690" s="1" t="s">
        <v>861</v>
      </c>
      <c r="D690" s="11">
        <v>44602</v>
      </c>
      <c r="E690" s="1" t="s">
        <v>851</v>
      </c>
      <c r="F690" s="12">
        <v>3533.05</v>
      </c>
      <c r="G690" s="1" t="s">
        <v>1789</v>
      </c>
      <c r="H690" s="12">
        <v>2379.48</v>
      </c>
      <c r="I690" s="1">
        <f>VLOOKUP(A690,'DESCONTOS FOLHA'!A689:D1513,4,0)</f>
        <v>612.95000000000005</v>
      </c>
      <c r="J690" s="14">
        <f t="shared" si="10"/>
        <v>2992.4300000000003</v>
      </c>
    </row>
    <row r="691" spans="1:10" ht="12.75" customHeight="1">
      <c r="A691" s="1" t="s">
        <v>711</v>
      </c>
      <c r="B691" s="1" t="s">
        <v>1645</v>
      </c>
      <c r="C691" s="1" t="s">
        <v>1646</v>
      </c>
      <c r="D691" s="11">
        <v>44531</v>
      </c>
      <c r="E691" s="1" t="s">
        <v>851</v>
      </c>
      <c r="F691" s="12">
        <v>6054.26</v>
      </c>
      <c r="G691" s="1" t="s">
        <v>1789</v>
      </c>
      <c r="H691" s="12">
        <v>4909.79</v>
      </c>
      <c r="I691" s="1">
        <f>VLOOKUP(A691,'DESCONTOS FOLHA'!A690:D1514,4,0)</f>
        <v>1882.66</v>
      </c>
      <c r="J691" s="14">
        <f t="shared" si="10"/>
        <v>6792.45</v>
      </c>
    </row>
    <row r="692" spans="1:10" ht="12.75" customHeight="1">
      <c r="A692" s="1" t="s">
        <v>712</v>
      </c>
      <c r="B692" s="1" t="s">
        <v>1647</v>
      </c>
      <c r="C692" s="1" t="s">
        <v>866</v>
      </c>
      <c r="D692" s="11">
        <v>44531</v>
      </c>
      <c r="E692" s="1" t="s">
        <v>851</v>
      </c>
      <c r="F692" s="12">
        <v>2720.45</v>
      </c>
      <c r="G692" s="1" t="s">
        <v>1789</v>
      </c>
      <c r="H692" s="12">
        <v>3006.79</v>
      </c>
      <c r="I692" s="1">
        <f>VLOOKUP(A692,'DESCONTOS FOLHA'!A691:D1515,4,0)</f>
        <v>1476.43</v>
      </c>
      <c r="J692" s="14">
        <f t="shared" si="10"/>
        <v>4483.22</v>
      </c>
    </row>
    <row r="693" spans="1:10" ht="12.75" customHeight="1">
      <c r="A693" s="1" t="s">
        <v>713</v>
      </c>
      <c r="B693" s="1" t="s">
        <v>1648</v>
      </c>
      <c r="C693" s="1" t="s">
        <v>866</v>
      </c>
      <c r="D693" s="11">
        <v>45201</v>
      </c>
      <c r="E693" s="1" t="s">
        <v>880</v>
      </c>
      <c r="F693" s="12">
        <v>2720.45</v>
      </c>
      <c r="G693" s="1" t="s">
        <v>1789</v>
      </c>
      <c r="H693" s="12">
        <v>2542.88</v>
      </c>
      <c r="I693" s="1">
        <f>VLOOKUP(A693,'DESCONTOS FOLHA'!A692:D1516,4,0)</f>
        <v>4987.6099999999997</v>
      </c>
      <c r="J693" s="14">
        <f t="shared" si="10"/>
        <v>7530.49</v>
      </c>
    </row>
    <row r="694" spans="1:10" ht="12.75" customHeight="1">
      <c r="A694" s="1" t="s">
        <v>714</v>
      </c>
      <c r="B694" s="1" t="s">
        <v>1649</v>
      </c>
      <c r="C694" s="1" t="s">
        <v>866</v>
      </c>
      <c r="D694" s="11">
        <v>44730</v>
      </c>
      <c r="E694" s="1" t="s">
        <v>851</v>
      </c>
      <c r="F694" s="12">
        <v>2720.45</v>
      </c>
      <c r="G694" s="1" t="s">
        <v>1789</v>
      </c>
      <c r="H694" s="12">
        <v>2535.73</v>
      </c>
      <c r="I694" s="1">
        <f>VLOOKUP(A694,'DESCONTOS FOLHA'!A693:D1517,4,0)</f>
        <v>1175.5</v>
      </c>
      <c r="J694" s="14">
        <f t="shared" si="10"/>
        <v>3711.23</v>
      </c>
    </row>
    <row r="695" spans="1:10" ht="12.75" customHeight="1">
      <c r="A695" s="1" t="s">
        <v>716</v>
      </c>
      <c r="B695" s="1" t="s">
        <v>1651</v>
      </c>
      <c r="C695" s="1" t="s">
        <v>866</v>
      </c>
      <c r="D695" s="11">
        <v>44593</v>
      </c>
      <c r="E695" s="1" t="s">
        <v>851</v>
      </c>
      <c r="F695" s="12">
        <v>2720.45</v>
      </c>
      <c r="G695" s="1" t="s">
        <v>1789</v>
      </c>
      <c r="H695" s="12">
        <v>2377.7800000000002</v>
      </c>
      <c r="I695" s="1">
        <f>VLOOKUP(A695,'DESCONTOS FOLHA'!A694:D1518,4,0)</f>
        <v>1530.46</v>
      </c>
      <c r="J695" s="14">
        <f t="shared" si="10"/>
        <v>3908.2400000000002</v>
      </c>
    </row>
    <row r="696" spans="1:10" ht="12.75" customHeight="1">
      <c r="A696" s="1" t="s">
        <v>717</v>
      </c>
      <c r="B696" s="1" t="s">
        <v>1652</v>
      </c>
      <c r="C696" s="1" t="s">
        <v>878</v>
      </c>
      <c r="D696" s="11">
        <v>45635</v>
      </c>
      <c r="E696" s="1" t="s">
        <v>851</v>
      </c>
      <c r="F696" s="12">
        <v>1834.38</v>
      </c>
      <c r="G696" s="1" t="s">
        <v>1789</v>
      </c>
      <c r="H696" s="12">
        <v>14.04</v>
      </c>
      <c r="I696" s="1">
        <f>VLOOKUP(A696,'DESCONTOS FOLHA'!A695:D1519,4,0)</f>
        <v>136.4</v>
      </c>
      <c r="J696" s="14">
        <f t="shared" si="10"/>
        <v>150.44</v>
      </c>
    </row>
    <row r="697" spans="1:10" ht="12.75" customHeight="1">
      <c r="A697" s="1" t="s">
        <v>718</v>
      </c>
      <c r="B697" s="1" t="s">
        <v>1653</v>
      </c>
      <c r="C697" s="1" t="s">
        <v>866</v>
      </c>
      <c r="D697" s="11">
        <v>44716</v>
      </c>
      <c r="E697" s="1" t="s">
        <v>880</v>
      </c>
      <c r="F697" s="12">
        <v>2720.45</v>
      </c>
      <c r="G697" s="1" t="s">
        <v>1789</v>
      </c>
      <c r="H697" s="12">
        <v>3020.08</v>
      </c>
      <c r="I697" s="1">
        <f>VLOOKUP(A697,'DESCONTOS FOLHA'!A696:D1520,4,0)</f>
        <v>6144.61</v>
      </c>
      <c r="J697" s="14">
        <f t="shared" si="10"/>
        <v>9164.6899999999987</v>
      </c>
    </row>
    <row r="698" spans="1:10" ht="12.75" customHeight="1">
      <c r="A698" s="1" t="s">
        <v>719</v>
      </c>
      <c r="B698" s="1" t="s">
        <v>1654</v>
      </c>
      <c r="C698" s="1" t="s">
        <v>870</v>
      </c>
      <c r="D698" s="11">
        <v>45593</v>
      </c>
      <c r="E698" s="1" t="s">
        <v>851</v>
      </c>
      <c r="F698" s="12">
        <v>4198.96</v>
      </c>
      <c r="G698" s="1" t="s">
        <v>1789</v>
      </c>
      <c r="H698" s="12">
        <v>412.48</v>
      </c>
      <c r="I698" s="1">
        <f>VLOOKUP(A698,'DESCONTOS FOLHA'!A697:D1521,4,0)</f>
        <v>856.23</v>
      </c>
      <c r="J698" s="14">
        <f t="shared" si="10"/>
        <v>1268.71</v>
      </c>
    </row>
    <row r="699" spans="1:10" ht="12.75" customHeight="1">
      <c r="A699" s="1" t="s">
        <v>720</v>
      </c>
      <c r="B699" s="1" t="s">
        <v>1655</v>
      </c>
      <c r="C699" s="1" t="s">
        <v>1212</v>
      </c>
      <c r="D699" s="11">
        <v>44544</v>
      </c>
      <c r="E699" s="1" t="s">
        <v>851</v>
      </c>
      <c r="F699" s="12">
        <v>1683.16</v>
      </c>
      <c r="G699" s="1" t="s">
        <v>1789</v>
      </c>
      <c r="H699" s="12">
        <v>922.1</v>
      </c>
      <c r="I699" s="1">
        <f>VLOOKUP(A699,'DESCONTOS FOLHA'!A698:D1522,4,0)</f>
        <v>171.02</v>
      </c>
      <c r="J699" s="14">
        <f t="shared" si="10"/>
        <v>1093.1200000000001</v>
      </c>
    </row>
    <row r="700" spans="1:10" ht="12.75" customHeight="1">
      <c r="A700" s="1" t="s">
        <v>721</v>
      </c>
      <c r="B700" s="1" t="s">
        <v>1656</v>
      </c>
      <c r="C700" s="1" t="s">
        <v>870</v>
      </c>
      <c r="D700" s="11">
        <v>45593</v>
      </c>
      <c r="E700" s="1" t="s">
        <v>851</v>
      </c>
      <c r="F700" s="12">
        <v>4198.96</v>
      </c>
      <c r="G700" s="1" t="s">
        <v>1789</v>
      </c>
      <c r="H700" s="12">
        <v>412.48</v>
      </c>
      <c r="I700" s="1">
        <f>VLOOKUP(A700,'DESCONTOS FOLHA'!A699:D1523,4,0)</f>
        <v>856.23</v>
      </c>
      <c r="J700" s="14">
        <f t="shared" si="10"/>
        <v>1268.71</v>
      </c>
    </row>
    <row r="701" spans="1:10" ht="12.75" customHeight="1">
      <c r="A701" s="1" t="s">
        <v>722</v>
      </c>
      <c r="B701" s="1" t="s">
        <v>1657</v>
      </c>
      <c r="C701" s="1" t="s">
        <v>863</v>
      </c>
      <c r="D701" s="11">
        <v>44659</v>
      </c>
      <c r="E701" s="1" t="s">
        <v>851</v>
      </c>
      <c r="F701" s="12">
        <v>2720.45</v>
      </c>
      <c r="G701" s="1" t="s">
        <v>1789</v>
      </c>
      <c r="H701" s="12">
        <v>2839.17</v>
      </c>
      <c r="I701" s="1">
        <f>VLOOKUP(A701,'DESCONTOS FOLHA'!A700:D1524,4,0)</f>
        <v>1182.6500000000001</v>
      </c>
      <c r="J701" s="14">
        <f t="shared" si="10"/>
        <v>4021.82</v>
      </c>
    </row>
    <row r="702" spans="1:10" ht="12.75" customHeight="1">
      <c r="A702" s="1" t="s">
        <v>723</v>
      </c>
      <c r="B702" s="1" t="s">
        <v>1658</v>
      </c>
      <c r="C702" s="1" t="s">
        <v>854</v>
      </c>
      <c r="D702" s="11">
        <v>45588</v>
      </c>
      <c r="E702" s="1" t="s">
        <v>851</v>
      </c>
      <c r="F702" s="12">
        <v>3533.05</v>
      </c>
      <c r="G702" s="1" t="s">
        <v>1789</v>
      </c>
      <c r="H702" s="12">
        <v>405.49</v>
      </c>
      <c r="I702" s="1">
        <f>VLOOKUP(A702,'DESCONTOS FOLHA'!A701:D1525,4,0)</f>
        <v>827.64</v>
      </c>
      <c r="J702" s="14">
        <f t="shared" si="10"/>
        <v>1233.1300000000001</v>
      </c>
    </row>
    <row r="703" spans="1:10" ht="12.75" customHeight="1">
      <c r="A703" s="1" t="s">
        <v>724</v>
      </c>
      <c r="B703" s="1" t="s">
        <v>1659</v>
      </c>
      <c r="C703" s="1" t="s">
        <v>861</v>
      </c>
      <c r="D703" s="11">
        <v>45096</v>
      </c>
      <c r="E703" s="1" t="s">
        <v>851</v>
      </c>
      <c r="F703" s="12">
        <v>3533.05</v>
      </c>
      <c r="G703" s="1" t="s">
        <v>1789</v>
      </c>
      <c r="H703" s="12">
        <v>2893.68</v>
      </c>
      <c r="I703" s="1">
        <f>VLOOKUP(A703,'DESCONTOS FOLHA'!A702:D1526,4,0)</f>
        <v>1031.24</v>
      </c>
      <c r="J703" s="14">
        <f t="shared" si="10"/>
        <v>3924.92</v>
      </c>
    </row>
    <row r="704" spans="1:10" ht="12.75" customHeight="1">
      <c r="A704" s="1" t="s">
        <v>725</v>
      </c>
      <c r="B704" s="1" t="s">
        <v>1660</v>
      </c>
      <c r="C704" s="1" t="s">
        <v>863</v>
      </c>
      <c r="D704" s="11">
        <v>45293</v>
      </c>
      <c r="E704" s="1" t="s">
        <v>851</v>
      </c>
      <c r="F704" s="12">
        <v>2720.45</v>
      </c>
      <c r="G704" s="1" t="s">
        <v>1789</v>
      </c>
      <c r="H704" s="12">
        <v>2542.88</v>
      </c>
      <c r="I704" s="1">
        <f>VLOOKUP(A704,'DESCONTOS FOLHA'!A703:D1527,4,0)</f>
        <v>1182.6500000000001</v>
      </c>
      <c r="J704" s="14">
        <f t="shared" si="10"/>
        <v>3725.53</v>
      </c>
    </row>
    <row r="705" spans="1:10" ht="12.75" customHeight="1">
      <c r="A705" s="1" t="s">
        <v>726</v>
      </c>
      <c r="B705" s="1" t="s">
        <v>1661</v>
      </c>
      <c r="C705" s="1" t="s">
        <v>866</v>
      </c>
      <c r="D705" s="11">
        <v>44532</v>
      </c>
      <c r="E705" s="1" t="s">
        <v>932</v>
      </c>
      <c r="F705" s="12">
        <v>2720.45</v>
      </c>
      <c r="G705" s="1" t="s">
        <v>1789</v>
      </c>
      <c r="H705" s="12">
        <v>302</v>
      </c>
      <c r="I705" s="1">
        <f>VLOOKUP(A705,'DESCONTOS FOLHA'!A704:D1528,4,0)</f>
        <v>0</v>
      </c>
      <c r="J705" s="14">
        <f t="shared" si="10"/>
        <v>302</v>
      </c>
    </row>
    <row r="706" spans="1:10" ht="12.75" customHeight="1">
      <c r="A706" s="1" t="s">
        <v>727</v>
      </c>
      <c r="B706" s="1" t="s">
        <v>1662</v>
      </c>
      <c r="C706" s="1" t="s">
        <v>861</v>
      </c>
      <c r="D706" s="11">
        <v>45019</v>
      </c>
      <c r="E706" s="1" t="s">
        <v>880</v>
      </c>
      <c r="F706" s="12">
        <v>3533.05</v>
      </c>
      <c r="G706" s="1" t="s">
        <v>1789</v>
      </c>
      <c r="H706" s="12">
        <v>2379.48</v>
      </c>
      <c r="I706" s="1">
        <f>VLOOKUP(A706,'DESCONTOS FOLHA'!A705:D1529,4,0)</f>
        <v>5441.93</v>
      </c>
      <c r="J706" s="14">
        <f t="shared" si="10"/>
        <v>7821.41</v>
      </c>
    </row>
    <row r="707" spans="1:10" ht="12.75" customHeight="1">
      <c r="A707" s="1" t="s">
        <v>728</v>
      </c>
      <c r="B707" s="1" t="s">
        <v>1663</v>
      </c>
      <c r="C707" s="1" t="s">
        <v>854</v>
      </c>
      <c r="D707" s="11">
        <v>45614</v>
      </c>
      <c r="E707" s="1" t="s">
        <v>851</v>
      </c>
      <c r="F707" s="12">
        <v>3533.05</v>
      </c>
      <c r="G707" s="1" t="s">
        <v>1789</v>
      </c>
      <c r="H707" s="12">
        <v>230.46</v>
      </c>
      <c r="I707" s="1">
        <f>VLOOKUP(A707,'DESCONTOS FOLHA'!A706:D1530,4,0)</f>
        <v>709.07</v>
      </c>
      <c r="J707" s="14">
        <f t="shared" si="10"/>
        <v>939.53000000000009</v>
      </c>
    </row>
    <row r="708" spans="1:10" ht="12.75" customHeight="1">
      <c r="A708" s="1" t="s">
        <v>729</v>
      </c>
      <c r="B708" s="1" t="s">
        <v>1664</v>
      </c>
      <c r="C708" s="1" t="s">
        <v>866</v>
      </c>
      <c r="D708" s="11">
        <v>44942</v>
      </c>
      <c r="E708" s="1" t="s">
        <v>880</v>
      </c>
      <c r="F708" s="12">
        <v>2720.45</v>
      </c>
      <c r="G708" s="1" t="s">
        <v>1789</v>
      </c>
      <c r="H708" s="12">
        <v>2542.87</v>
      </c>
      <c r="I708" s="1">
        <f>VLOOKUP(A708,'DESCONTOS FOLHA'!A707:D1531,4,0)</f>
        <v>4456.82</v>
      </c>
      <c r="J708" s="14">
        <f t="shared" ref="J708:J771" si="11">SUM(H708:I708)</f>
        <v>6999.69</v>
      </c>
    </row>
    <row r="709" spans="1:10" ht="12.75" customHeight="1">
      <c r="A709" s="1" t="s">
        <v>730</v>
      </c>
      <c r="B709" s="1" t="s">
        <v>1665</v>
      </c>
      <c r="C709" s="1" t="s">
        <v>863</v>
      </c>
      <c r="D709" s="11">
        <v>45593</v>
      </c>
      <c r="E709" s="1" t="s">
        <v>851</v>
      </c>
      <c r="F709" s="12">
        <v>2720.45</v>
      </c>
      <c r="G709" s="1" t="s">
        <v>1789</v>
      </c>
      <c r="H709" s="12">
        <v>1144.74</v>
      </c>
      <c r="I709" s="1">
        <f>VLOOKUP(A709,'DESCONTOS FOLHA'!A708:D1532,4,0)</f>
        <v>1243.3499999999999</v>
      </c>
      <c r="J709" s="14">
        <f t="shared" si="11"/>
        <v>2388.09</v>
      </c>
    </row>
    <row r="710" spans="1:10" ht="12.75" customHeight="1">
      <c r="A710" s="1" t="s">
        <v>731</v>
      </c>
      <c r="B710" s="1" t="s">
        <v>1666</v>
      </c>
      <c r="C710" s="1" t="s">
        <v>866</v>
      </c>
      <c r="D710" s="11">
        <v>44532</v>
      </c>
      <c r="E710" s="1" t="s">
        <v>893</v>
      </c>
      <c r="F710" s="12">
        <v>2720.45</v>
      </c>
      <c r="G710" s="1" t="s">
        <v>1789</v>
      </c>
      <c r="H710" s="12">
        <v>2557.4699999999998</v>
      </c>
      <c r="I710" s="1">
        <f>VLOOKUP(A710,'DESCONTOS FOLHA'!A709:D1533,4,0)</f>
        <v>1182.6500000000001</v>
      </c>
      <c r="J710" s="14">
        <f t="shared" si="11"/>
        <v>3740.12</v>
      </c>
    </row>
    <row r="711" spans="1:10" ht="12.75" customHeight="1">
      <c r="A711" s="1" t="s">
        <v>732</v>
      </c>
      <c r="B711" s="1" t="s">
        <v>1667</v>
      </c>
      <c r="C711" s="1" t="s">
        <v>866</v>
      </c>
      <c r="D711" s="11">
        <v>44531</v>
      </c>
      <c r="E711" s="1" t="s">
        <v>851</v>
      </c>
      <c r="F711" s="12">
        <v>2720.45</v>
      </c>
      <c r="G711" s="1" t="s">
        <v>1789</v>
      </c>
      <c r="H711" s="12">
        <v>2271.83</v>
      </c>
      <c r="I711" s="1">
        <f>VLOOKUP(A711,'DESCONTOS FOLHA'!A710:D1534,4,0)</f>
        <v>1265.3800000000001</v>
      </c>
      <c r="J711" s="14">
        <f t="shared" si="11"/>
        <v>3537.21</v>
      </c>
    </row>
    <row r="712" spans="1:10" ht="12.75" customHeight="1">
      <c r="A712" s="1" t="s">
        <v>733</v>
      </c>
      <c r="B712" s="1" t="s">
        <v>1668</v>
      </c>
      <c r="C712" s="1" t="s">
        <v>863</v>
      </c>
      <c r="D712" s="11">
        <v>45355</v>
      </c>
      <c r="E712" s="1" t="s">
        <v>851</v>
      </c>
      <c r="F712" s="12">
        <v>2720.45</v>
      </c>
      <c r="G712" s="1" t="s">
        <v>1789</v>
      </c>
      <c r="H712" s="12">
        <v>2225.86</v>
      </c>
      <c r="I712" s="1">
        <f>VLOOKUP(A712,'DESCONTOS FOLHA'!A711:D1535,4,0)</f>
        <v>1175.5</v>
      </c>
      <c r="J712" s="14">
        <f t="shared" si="11"/>
        <v>3401.36</v>
      </c>
    </row>
    <row r="713" spans="1:10" ht="12.75" customHeight="1">
      <c r="A713" s="1" t="s">
        <v>734</v>
      </c>
      <c r="B713" s="1" t="s">
        <v>1669</v>
      </c>
      <c r="C713" s="1" t="s">
        <v>866</v>
      </c>
      <c r="D713" s="11">
        <v>44731</v>
      </c>
      <c r="E713" s="1" t="s">
        <v>851</v>
      </c>
      <c r="F713" s="12">
        <v>2720.45</v>
      </c>
      <c r="G713" s="1" t="s">
        <v>1789</v>
      </c>
      <c r="H713" s="12">
        <v>2540.3000000000002</v>
      </c>
      <c r="I713" s="1">
        <f>VLOOKUP(A713,'DESCONTOS FOLHA'!A712:D1536,4,0)</f>
        <v>1234.82</v>
      </c>
      <c r="J713" s="14">
        <f t="shared" si="11"/>
        <v>3775.12</v>
      </c>
    </row>
    <row r="714" spans="1:10" ht="12.75" customHeight="1">
      <c r="A714" s="1" t="s">
        <v>735</v>
      </c>
      <c r="B714" s="1" t="s">
        <v>1670</v>
      </c>
      <c r="C714" s="1" t="s">
        <v>861</v>
      </c>
      <c r="D714" s="11">
        <v>44728</v>
      </c>
      <c r="E714" s="1" t="s">
        <v>1521</v>
      </c>
      <c r="F714" s="12">
        <v>3533.05</v>
      </c>
      <c r="G714" s="1" t="s">
        <v>1789</v>
      </c>
      <c r="H714" s="12">
        <v>1906.27</v>
      </c>
      <c r="I714" s="1">
        <f>VLOOKUP(A714,'DESCONTOS FOLHA'!A713:D1537,4,0)</f>
        <v>0</v>
      </c>
      <c r="J714" s="14">
        <f t="shared" si="11"/>
        <v>1906.27</v>
      </c>
    </row>
    <row r="715" spans="1:10" ht="12.75" customHeight="1">
      <c r="A715" s="1" t="s">
        <v>736</v>
      </c>
      <c r="B715" s="1" t="s">
        <v>1671</v>
      </c>
      <c r="C715" s="1" t="s">
        <v>866</v>
      </c>
      <c r="D715" s="11">
        <v>44532</v>
      </c>
      <c r="E715" s="1" t="s">
        <v>851</v>
      </c>
      <c r="F715" s="12">
        <v>2720.45</v>
      </c>
      <c r="G715" s="1" t="s">
        <v>1789</v>
      </c>
      <c r="H715" s="12">
        <v>3014.24</v>
      </c>
      <c r="I715" s="1">
        <f>VLOOKUP(A715,'DESCONTOS FOLHA'!A714:D1538,4,0)</f>
        <v>1501.09</v>
      </c>
      <c r="J715" s="14">
        <f t="shared" si="11"/>
        <v>4515.33</v>
      </c>
    </row>
    <row r="716" spans="1:10" ht="12.75" customHeight="1">
      <c r="A716" s="1" t="s">
        <v>737</v>
      </c>
      <c r="B716" s="1" t="s">
        <v>1672</v>
      </c>
      <c r="C716" s="1" t="s">
        <v>866</v>
      </c>
      <c r="D716" s="11">
        <v>44589</v>
      </c>
      <c r="E716" s="1" t="s">
        <v>851</v>
      </c>
      <c r="F716" s="12">
        <v>2720.45</v>
      </c>
      <c r="G716" s="1" t="s">
        <v>1789</v>
      </c>
      <c r="H716" s="12">
        <v>2983.28</v>
      </c>
      <c r="I716" s="1">
        <f>VLOOKUP(A716,'DESCONTOS FOLHA'!A715:D1539,4,0)</f>
        <v>1393.9</v>
      </c>
      <c r="J716" s="14">
        <f t="shared" si="11"/>
        <v>4377.18</v>
      </c>
    </row>
    <row r="717" spans="1:10" ht="12.75" customHeight="1">
      <c r="A717" s="1" t="s">
        <v>738</v>
      </c>
      <c r="B717" s="1" t="s">
        <v>1673</v>
      </c>
      <c r="C717" s="1" t="s">
        <v>866</v>
      </c>
      <c r="D717" s="11">
        <v>44532</v>
      </c>
      <c r="E717" s="1" t="s">
        <v>851</v>
      </c>
      <c r="F717" s="12">
        <v>2720.45</v>
      </c>
      <c r="G717" s="1" t="s">
        <v>1789</v>
      </c>
      <c r="H717" s="12">
        <v>2625.61</v>
      </c>
      <c r="I717" s="1">
        <f>VLOOKUP(A717,'DESCONTOS FOLHA'!A716:D1540,4,0)</f>
        <v>1265.3800000000001</v>
      </c>
      <c r="J717" s="14">
        <f t="shared" si="11"/>
        <v>3890.9900000000002</v>
      </c>
    </row>
    <row r="718" spans="1:10" ht="12.75" customHeight="1">
      <c r="A718" s="1" t="s">
        <v>739</v>
      </c>
      <c r="B718" s="1" t="s">
        <v>1674</v>
      </c>
      <c r="C718" s="1" t="s">
        <v>866</v>
      </c>
      <c r="D718" s="11">
        <v>45019</v>
      </c>
      <c r="E718" s="1" t="s">
        <v>851</v>
      </c>
      <c r="F718" s="12">
        <v>2720.45</v>
      </c>
      <c r="G718" s="1" t="s">
        <v>1789</v>
      </c>
      <c r="H718" s="12">
        <v>2535.73</v>
      </c>
      <c r="I718" s="1">
        <f>VLOOKUP(A718,'DESCONTOS FOLHA'!A717:D1541,4,0)</f>
        <v>1175.5</v>
      </c>
      <c r="J718" s="14">
        <f t="shared" si="11"/>
        <v>3711.23</v>
      </c>
    </row>
    <row r="719" spans="1:10" ht="12.75" customHeight="1">
      <c r="A719" s="1" t="s">
        <v>740</v>
      </c>
      <c r="B719" s="1" t="s">
        <v>1675</v>
      </c>
      <c r="C719" s="1" t="s">
        <v>866</v>
      </c>
      <c r="D719" s="11">
        <v>44540</v>
      </c>
      <c r="E719" s="1" t="s">
        <v>851</v>
      </c>
      <c r="F719" s="12">
        <v>2720.45</v>
      </c>
      <c r="G719" s="1" t="s">
        <v>1789</v>
      </c>
      <c r="H719" s="12">
        <v>2558.79</v>
      </c>
      <c r="I719" s="1">
        <f>VLOOKUP(A719,'DESCONTOS FOLHA'!A718:D1542,4,0)</f>
        <v>1335.25</v>
      </c>
      <c r="J719" s="14">
        <f t="shared" si="11"/>
        <v>3894.04</v>
      </c>
    </row>
    <row r="720" spans="1:10" ht="12.75" customHeight="1">
      <c r="A720" s="1" t="s">
        <v>741</v>
      </c>
      <c r="B720" s="1" t="s">
        <v>1676</v>
      </c>
      <c r="C720" s="1" t="s">
        <v>872</v>
      </c>
      <c r="D720" s="11">
        <v>44531</v>
      </c>
      <c r="E720" s="1" t="s">
        <v>851</v>
      </c>
      <c r="F720" s="12">
        <v>1834.38</v>
      </c>
      <c r="G720" s="1" t="s">
        <v>1789</v>
      </c>
      <c r="H720" s="12">
        <v>1047.43</v>
      </c>
      <c r="I720" s="1">
        <f>VLOOKUP(A720,'DESCONTOS FOLHA'!A719:D1543,4,0)</f>
        <v>234.91</v>
      </c>
      <c r="J720" s="14">
        <f t="shared" si="11"/>
        <v>1282.3400000000001</v>
      </c>
    </row>
    <row r="721" spans="1:10" ht="12.75" customHeight="1">
      <c r="A721" s="1" t="s">
        <v>742</v>
      </c>
      <c r="B721" s="1" t="s">
        <v>1677</v>
      </c>
      <c r="C721" s="1" t="s">
        <v>863</v>
      </c>
      <c r="D721" s="11">
        <v>45474</v>
      </c>
      <c r="E721" s="1" t="s">
        <v>851</v>
      </c>
      <c r="F721" s="12">
        <v>2720.45</v>
      </c>
      <c r="G721" s="1" t="s">
        <v>1789</v>
      </c>
      <c r="H721" s="12">
        <v>1676.92</v>
      </c>
      <c r="I721" s="1">
        <f>VLOOKUP(A721,'DESCONTOS FOLHA'!A720:D1544,4,0)</f>
        <v>1182.6500000000001</v>
      </c>
      <c r="J721" s="14">
        <f t="shared" si="11"/>
        <v>2859.57</v>
      </c>
    </row>
    <row r="722" spans="1:10" ht="12.75" customHeight="1">
      <c r="A722" s="1" t="s">
        <v>743</v>
      </c>
      <c r="B722" s="1" t="s">
        <v>1678</v>
      </c>
      <c r="C722" s="1" t="s">
        <v>866</v>
      </c>
      <c r="D722" s="11">
        <v>44755</v>
      </c>
      <c r="E722" s="1" t="s">
        <v>880</v>
      </c>
      <c r="F722" s="12">
        <v>2720.45</v>
      </c>
      <c r="G722" s="1" t="s">
        <v>1789</v>
      </c>
      <c r="H722" s="12">
        <v>2925.81</v>
      </c>
      <c r="I722" s="1">
        <f>VLOOKUP(A722,'DESCONTOS FOLHA'!A721:D1545,4,0)</f>
        <v>1943.2</v>
      </c>
      <c r="J722" s="14">
        <f t="shared" si="11"/>
        <v>4869.01</v>
      </c>
    </row>
    <row r="723" spans="1:10" ht="12.75" customHeight="1">
      <c r="A723" s="1" t="s">
        <v>744</v>
      </c>
      <c r="B723" s="1" t="s">
        <v>1679</v>
      </c>
      <c r="C723" s="1" t="s">
        <v>861</v>
      </c>
      <c r="D723" s="11">
        <v>44610</v>
      </c>
      <c r="E723" s="1" t="s">
        <v>851</v>
      </c>
      <c r="F723" s="12">
        <v>3533.05</v>
      </c>
      <c r="G723" s="1" t="s">
        <v>1789</v>
      </c>
      <c r="H723" s="12">
        <v>2936.11</v>
      </c>
      <c r="I723" s="1">
        <f>VLOOKUP(A723,'DESCONTOS FOLHA'!A722:D1546,4,0)</f>
        <v>863.69</v>
      </c>
      <c r="J723" s="14">
        <f t="shared" si="11"/>
        <v>3799.8</v>
      </c>
    </row>
    <row r="724" spans="1:10" ht="12.75" customHeight="1">
      <c r="A724" s="1" t="s">
        <v>745</v>
      </c>
      <c r="B724" s="1" t="s">
        <v>1680</v>
      </c>
      <c r="C724" s="1" t="s">
        <v>861</v>
      </c>
      <c r="D724" s="11">
        <v>44531</v>
      </c>
      <c r="E724" s="1" t="s">
        <v>893</v>
      </c>
      <c r="F724" s="12">
        <v>3533.05</v>
      </c>
      <c r="G724" s="1" t="s">
        <v>1789</v>
      </c>
      <c r="H724" s="12">
        <v>2414.3000000000002</v>
      </c>
      <c r="I724" s="1">
        <f>VLOOKUP(A724,'DESCONTOS FOLHA'!A723:D1547,4,0)</f>
        <v>617.03</v>
      </c>
      <c r="J724" s="14">
        <f t="shared" si="11"/>
        <v>3031.33</v>
      </c>
    </row>
    <row r="725" spans="1:10" ht="12.75" customHeight="1">
      <c r="A725" s="1" t="s">
        <v>746</v>
      </c>
      <c r="B725" s="1" t="s">
        <v>1681</v>
      </c>
      <c r="C725" s="1" t="s">
        <v>866</v>
      </c>
      <c r="D725" s="11">
        <v>44540</v>
      </c>
      <c r="E725" s="1" t="s">
        <v>851</v>
      </c>
      <c r="F725" s="12">
        <v>2720.45</v>
      </c>
      <c r="G725" s="1" t="s">
        <v>1789</v>
      </c>
      <c r="H725" s="12">
        <v>2550.9</v>
      </c>
      <c r="I725" s="1">
        <f>VLOOKUP(A725,'DESCONTOS FOLHA'!A724:D1548,4,0)</f>
        <v>1190.67</v>
      </c>
      <c r="J725" s="14">
        <f t="shared" si="11"/>
        <v>3741.57</v>
      </c>
    </row>
    <row r="726" spans="1:10" ht="12.75" customHeight="1">
      <c r="A726" s="1" t="s">
        <v>747</v>
      </c>
      <c r="B726" s="1" t="s">
        <v>1682</v>
      </c>
      <c r="C726" s="1" t="s">
        <v>861</v>
      </c>
      <c r="D726" s="11">
        <v>44609</v>
      </c>
      <c r="E726" s="1" t="s">
        <v>851</v>
      </c>
      <c r="F726" s="12">
        <v>3533.05</v>
      </c>
      <c r="G726" s="1" t="s">
        <v>1789</v>
      </c>
      <c r="H726" s="12">
        <v>2460.58</v>
      </c>
      <c r="I726" s="1">
        <f>VLOOKUP(A726,'DESCONTOS FOLHA'!A725:D1549,4,0)</f>
        <v>694.05</v>
      </c>
      <c r="J726" s="14">
        <f t="shared" si="11"/>
        <v>3154.63</v>
      </c>
    </row>
    <row r="727" spans="1:10" ht="12.75" customHeight="1">
      <c r="A727" s="1" t="s">
        <v>748</v>
      </c>
      <c r="B727" s="1" t="s">
        <v>1683</v>
      </c>
      <c r="C727" s="1" t="s">
        <v>863</v>
      </c>
      <c r="D727" s="11">
        <v>45383</v>
      </c>
      <c r="E727" s="1" t="s">
        <v>893</v>
      </c>
      <c r="F727" s="12">
        <v>2720.45</v>
      </c>
      <c r="G727" s="1" t="s">
        <v>1789</v>
      </c>
      <c r="H727" s="12">
        <v>2290.5100000000002</v>
      </c>
      <c r="I727" s="1">
        <f>VLOOKUP(A727,'DESCONTOS FOLHA'!A726:D1550,4,0)</f>
        <v>1369.29</v>
      </c>
      <c r="J727" s="14">
        <f t="shared" si="11"/>
        <v>3659.8</v>
      </c>
    </row>
    <row r="728" spans="1:10" ht="12.75" customHeight="1">
      <c r="A728" s="1" t="s">
        <v>749</v>
      </c>
      <c r="B728" s="1" t="s">
        <v>1684</v>
      </c>
      <c r="C728" s="1" t="s">
        <v>866</v>
      </c>
      <c r="D728" s="11">
        <v>45019</v>
      </c>
      <c r="E728" s="1" t="s">
        <v>851</v>
      </c>
      <c r="F728" s="12">
        <v>2720.45</v>
      </c>
      <c r="G728" s="1" t="s">
        <v>1789</v>
      </c>
      <c r="H728" s="12">
        <v>2870.32</v>
      </c>
      <c r="I728" s="1">
        <f>VLOOKUP(A728,'DESCONTOS FOLHA'!A727:D1551,4,0)</f>
        <v>1344.47</v>
      </c>
      <c r="J728" s="14">
        <f t="shared" si="11"/>
        <v>4214.79</v>
      </c>
    </row>
    <row r="729" spans="1:10" ht="12.75" customHeight="1">
      <c r="A729" s="1" t="s">
        <v>750</v>
      </c>
      <c r="B729" s="1" t="s">
        <v>1685</v>
      </c>
      <c r="C729" s="1" t="s">
        <v>866</v>
      </c>
      <c r="D729" s="11">
        <v>44715</v>
      </c>
      <c r="E729" s="1" t="s">
        <v>880</v>
      </c>
      <c r="F729" s="12">
        <v>2720.45</v>
      </c>
      <c r="G729" s="1" t="s">
        <v>1789</v>
      </c>
      <c r="H729" s="12">
        <v>2603.58</v>
      </c>
      <c r="I729" s="1">
        <f>VLOOKUP(A729,'DESCONTOS FOLHA'!A728:D1552,4,0)</f>
        <v>2048.4699999999998</v>
      </c>
      <c r="J729" s="14">
        <f t="shared" si="11"/>
        <v>4652.0499999999993</v>
      </c>
    </row>
    <row r="730" spans="1:10" ht="12.75" customHeight="1">
      <c r="A730" s="1" t="s">
        <v>751</v>
      </c>
      <c r="B730" s="1" t="s">
        <v>1686</v>
      </c>
      <c r="C730" s="1" t="s">
        <v>861</v>
      </c>
      <c r="D730" s="11">
        <v>44586</v>
      </c>
      <c r="E730" s="1" t="s">
        <v>851</v>
      </c>
      <c r="F730" s="12">
        <v>3533.05</v>
      </c>
      <c r="G730" s="1" t="s">
        <v>1789</v>
      </c>
      <c r="H730" s="12">
        <v>2383.56</v>
      </c>
      <c r="I730" s="1">
        <f>VLOOKUP(A730,'DESCONTOS FOLHA'!A729:D1553,4,0)</f>
        <v>652.36</v>
      </c>
      <c r="J730" s="14">
        <f t="shared" si="11"/>
        <v>3035.92</v>
      </c>
    </row>
    <row r="731" spans="1:10" ht="12.75" customHeight="1">
      <c r="A731" s="1" t="s">
        <v>752</v>
      </c>
      <c r="B731" s="1" t="s">
        <v>1687</v>
      </c>
      <c r="C731" s="1" t="s">
        <v>863</v>
      </c>
      <c r="D731" s="11">
        <v>45481</v>
      </c>
      <c r="E731" s="1" t="s">
        <v>851</v>
      </c>
      <c r="F731" s="12">
        <v>2720.45</v>
      </c>
      <c r="G731" s="1" t="s">
        <v>1789</v>
      </c>
      <c r="H731" s="12">
        <v>1732.97</v>
      </c>
      <c r="I731" s="1">
        <f>VLOOKUP(A731,'DESCONTOS FOLHA'!A730:D1554,4,0)</f>
        <v>1440.37</v>
      </c>
      <c r="J731" s="14">
        <f t="shared" si="11"/>
        <v>3173.34</v>
      </c>
    </row>
    <row r="732" spans="1:10" ht="12.75" customHeight="1">
      <c r="A732" s="1" t="s">
        <v>753</v>
      </c>
      <c r="B732" s="1" t="s">
        <v>1688</v>
      </c>
      <c r="C732" s="1" t="s">
        <v>861</v>
      </c>
      <c r="D732" s="11">
        <v>44531</v>
      </c>
      <c r="E732" s="1" t="s">
        <v>851</v>
      </c>
      <c r="F732" s="12">
        <v>3533.05</v>
      </c>
      <c r="G732" s="1" t="s">
        <v>1789</v>
      </c>
      <c r="H732" s="12">
        <v>2514.29</v>
      </c>
      <c r="I732" s="1">
        <f>VLOOKUP(A732,'DESCONTOS FOLHA'!A731:D1555,4,0)</f>
        <v>753.01</v>
      </c>
      <c r="J732" s="14">
        <f t="shared" si="11"/>
        <v>3267.3</v>
      </c>
    </row>
    <row r="733" spans="1:10" ht="12.75" customHeight="1">
      <c r="A733" s="1" t="s">
        <v>754</v>
      </c>
      <c r="B733" s="1" t="s">
        <v>1689</v>
      </c>
      <c r="C733" s="1" t="s">
        <v>863</v>
      </c>
      <c r="D733" s="11">
        <v>45397</v>
      </c>
      <c r="E733" s="1" t="s">
        <v>851</v>
      </c>
      <c r="F733" s="12">
        <v>2720.45</v>
      </c>
      <c r="G733" s="1" t="s">
        <v>1789</v>
      </c>
      <c r="H733" s="12">
        <v>2088.63</v>
      </c>
      <c r="I733" s="1">
        <f>VLOOKUP(A733,'DESCONTOS FOLHA'!A732:D1556,4,0)</f>
        <v>1182.6500000000001</v>
      </c>
      <c r="J733" s="14">
        <f t="shared" si="11"/>
        <v>3271.28</v>
      </c>
    </row>
    <row r="734" spans="1:10" ht="12.75" customHeight="1">
      <c r="A734" s="1" t="s">
        <v>755</v>
      </c>
      <c r="B734" s="1" t="s">
        <v>1690</v>
      </c>
      <c r="C734" s="1" t="s">
        <v>916</v>
      </c>
      <c r="D734" s="11">
        <v>45574</v>
      </c>
      <c r="E734" s="1" t="s">
        <v>851</v>
      </c>
      <c r="F734" s="12">
        <v>1895</v>
      </c>
      <c r="G734" s="1" t="s">
        <v>1789</v>
      </c>
      <c r="H734" s="12">
        <v>259.08</v>
      </c>
      <c r="I734" s="1">
        <f>VLOOKUP(A734,'DESCONTOS FOLHA'!A733:D1557,4,0)</f>
        <v>186.82</v>
      </c>
      <c r="J734" s="14">
        <f t="shared" si="11"/>
        <v>445.9</v>
      </c>
    </row>
    <row r="735" spans="1:10" ht="12.75" customHeight="1">
      <c r="A735" s="1" t="s">
        <v>756</v>
      </c>
      <c r="B735" s="1" t="s">
        <v>1691</v>
      </c>
      <c r="C735" s="1" t="s">
        <v>916</v>
      </c>
      <c r="D735" s="11">
        <v>45334</v>
      </c>
      <c r="E735" s="1" t="s">
        <v>851</v>
      </c>
      <c r="F735" s="12">
        <v>1894.99</v>
      </c>
      <c r="G735" s="1" t="s">
        <v>1789</v>
      </c>
      <c r="H735" s="12">
        <v>1114.56</v>
      </c>
      <c r="I735" s="1">
        <f>VLOOKUP(A735,'DESCONTOS FOLHA'!A734:D1558,4,0)</f>
        <v>392.52</v>
      </c>
      <c r="J735" s="14">
        <f t="shared" si="11"/>
        <v>1507.08</v>
      </c>
    </row>
    <row r="736" spans="1:10" ht="12.75" customHeight="1">
      <c r="A736" s="1" t="s">
        <v>757</v>
      </c>
      <c r="B736" s="1" t="s">
        <v>1692</v>
      </c>
      <c r="C736" s="1" t="s">
        <v>909</v>
      </c>
      <c r="D736" s="11">
        <v>44595</v>
      </c>
      <c r="E736" s="1" t="s">
        <v>851</v>
      </c>
      <c r="F736" s="12">
        <v>4134.16</v>
      </c>
      <c r="G736" s="1" t="s">
        <v>1789</v>
      </c>
      <c r="H736" s="12">
        <v>2705.28</v>
      </c>
      <c r="I736" s="1">
        <f>VLOOKUP(A736,'DESCONTOS FOLHA'!A735:D1559,4,0)</f>
        <v>822.53</v>
      </c>
      <c r="J736" s="14">
        <f t="shared" si="11"/>
        <v>3527.8100000000004</v>
      </c>
    </row>
    <row r="737" spans="1:10" ht="12.75" customHeight="1">
      <c r="A737" s="1" t="s">
        <v>758</v>
      </c>
      <c r="B737" s="1" t="s">
        <v>1693</v>
      </c>
      <c r="C737" s="1" t="s">
        <v>856</v>
      </c>
      <c r="D737" s="11">
        <v>45048</v>
      </c>
      <c r="E737" s="1" t="s">
        <v>893</v>
      </c>
      <c r="F737" s="12">
        <v>5052.8500000000004</v>
      </c>
      <c r="G737" s="1" t="s">
        <v>1789</v>
      </c>
      <c r="H737" s="12">
        <v>3573.88</v>
      </c>
      <c r="I737" s="1">
        <f>VLOOKUP(A737,'DESCONTOS FOLHA'!A736:D1560,4,0)</f>
        <v>1269.3399999999999</v>
      </c>
      <c r="J737" s="14">
        <f t="shared" si="11"/>
        <v>4843.22</v>
      </c>
    </row>
    <row r="738" spans="1:10" ht="12.75" customHeight="1">
      <c r="A738" s="1" t="s">
        <v>759</v>
      </c>
      <c r="B738" s="1" t="s">
        <v>1694</v>
      </c>
      <c r="C738" s="1" t="s">
        <v>863</v>
      </c>
      <c r="D738" s="11">
        <v>45614</v>
      </c>
      <c r="E738" s="1" t="s">
        <v>851</v>
      </c>
      <c r="F738" s="12">
        <v>2720.45</v>
      </c>
      <c r="G738" s="1" t="s">
        <v>1789</v>
      </c>
      <c r="H738" s="12">
        <v>1007.96</v>
      </c>
      <c r="I738" s="1">
        <f>VLOOKUP(A738,'DESCONTOS FOLHA'!A737:D1561,4,0)</f>
        <v>1182.6500000000001</v>
      </c>
      <c r="J738" s="14">
        <f t="shared" si="11"/>
        <v>2190.61</v>
      </c>
    </row>
    <row r="739" spans="1:10" ht="12.75" customHeight="1">
      <c r="A739" s="1" t="s">
        <v>760</v>
      </c>
      <c r="B739" s="1" t="s">
        <v>1695</v>
      </c>
      <c r="C739" s="1" t="s">
        <v>866</v>
      </c>
      <c r="D739" s="11">
        <v>44531</v>
      </c>
      <c r="E739" s="1" t="s">
        <v>851</v>
      </c>
      <c r="F739" s="12">
        <v>2720.45</v>
      </c>
      <c r="G739" s="1" t="s">
        <v>1789</v>
      </c>
      <c r="H739" s="12">
        <v>3022.55</v>
      </c>
      <c r="I739" s="1">
        <f>VLOOKUP(A739,'DESCONTOS FOLHA'!A738:D1562,4,0)</f>
        <v>1585.77</v>
      </c>
      <c r="J739" s="14">
        <f t="shared" si="11"/>
        <v>4608.32</v>
      </c>
    </row>
    <row r="740" spans="1:10" ht="12.75" customHeight="1">
      <c r="A740" s="1" t="s">
        <v>761</v>
      </c>
      <c r="B740" s="1" t="s">
        <v>1696</v>
      </c>
      <c r="C740" s="1" t="s">
        <v>866</v>
      </c>
      <c r="D740" s="11">
        <v>44603</v>
      </c>
      <c r="E740" s="1" t="s">
        <v>851</v>
      </c>
      <c r="F740" s="12">
        <v>2720.45</v>
      </c>
      <c r="G740" s="1" t="s">
        <v>1789</v>
      </c>
      <c r="H740" s="12">
        <v>3652.67</v>
      </c>
      <c r="I740" s="1">
        <f>VLOOKUP(A740,'DESCONTOS FOLHA'!A739:D1563,4,0)</f>
        <v>1442.71</v>
      </c>
      <c r="J740" s="14">
        <f t="shared" si="11"/>
        <v>5095.38</v>
      </c>
    </row>
    <row r="741" spans="1:10" ht="12.75" customHeight="1">
      <c r="A741" s="1" t="s">
        <v>762</v>
      </c>
      <c r="B741" s="1" t="s">
        <v>1697</v>
      </c>
      <c r="C741" s="1" t="s">
        <v>850</v>
      </c>
      <c r="D741" s="11">
        <v>44531</v>
      </c>
      <c r="E741" s="1" t="s">
        <v>851</v>
      </c>
      <c r="F741" s="12">
        <v>4517.12</v>
      </c>
      <c r="G741" s="1" t="s">
        <v>1789</v>
      </c>
      <c r="H741" s="12">
        <v>3184.55</v>
      </c>
      <c r="I741" s="1">
        <f>VLOOKUP(A741,'DESCONTOS FOLHA'!A740:D1564,4,0)</f>
        <v>890.65</v>
      </c>
      <c r="J741" s="14">
        <f t="shared" si="11"/>
        <v>4075.2000000000003</v>
      </c>
    </row>
    <row r="742" spans="1:10" ht="12.75" customHeight="1">
      <c r="A742" s="1" t="s">
        <v>763</v>
      </c>
      <c r="B742" s="1" t="s">
        <v>1698</v>
      </c>
      <c r="C742" s="1" t="s">
        <v>927</v>
      </c>
      <c r="D742" s="11">
        <v>45215</v>
      </c>
      <c r="E742" s="1" t="s">
        <v>851</v>
      </c>
      <c r="F742" s="12">
        <v>8708.5400000000009</v>
      </c>
      <c r="G742" s="1" t="s">
        <v>1789</v>
      </c>
      <c r="H742" s="12">
        <v>7094.19</v>
      </c>
      <c r="I742" s="1">
        <f>VLOOKUP(A742,'DESCONTOS FOLHA'!A741:D1565,4,0)</f>
        <v>2739.92</v>
      </c>
      <c r="J742" s="14">
        <f t="shared" si="11"/>
        <v>9834.11</v>
      </c>
    </row>
    <row r="743" spans="1:10" ht="12.75" customHeight="1">
      <c r="A743" s="1" t="s">
        <v>764</v>
      </c>
      <c r="B743" s="1" t="s">
        <v>1699</v>
      </c>
      <c r="C743" s="1" t="s">
        <v>866</v>
      </c>
      <c r="D743" s="11">
        <v>45110</v>
      </c>
      <c r="E743" s="1" t="s">
        <v>880</v>
      </c>
      <c r="F743" s="12">
        <v>2720.45</v>
      </c>
      <c r="G743" s="1" t="s">
        <v>1789</v>
      </c>
      <c r="H743" s="12">
        <v>2542.87</v>
      </c>
      <c r="I743" s="1">
        <f>VLOOKUP(A743,'DESCONTOS FOLHA'!A742:D1566,4,0)</f>
        <v>4581.8</v>
      </c>
      <c r="J743" s="14">
        <f t="shared" si="11"/>
        <v>7124.67</v>
      </c>
    </row>
    <row r="744" spans="1:10" ht="12.75" customHeight="1">
      <c r="A744" s="1" t="s">
        <v>765</v>
      </c>
      <c r="B744" s="1" t="s">
        <v>1700</v>
      </c>
      <c r="C744" s="1" t="s">
        <v>861</v>
      </c>
      <c r="D744" s="11">
        <v>44587</v>
      </c>
      <c r="E744" s="1" t="s">
        <v>851</v>
      </c>
      <c r="F744" s="12">
        <v>3533.05</v>
      </c>
      <c r="G744" s="1" t="s">
        <v>1789</v>
      </c>
      <c r="H744" s="12">
        <v>2819.68</v>
      </c>
      <c r="I744" s="1">
        <f>VLOOKUP(A744,'DESCONTOS FOLHA'!A743:D1567,4,0)</f>
        <v>1010.13</v>
      </c>
      <c r="J744" s="14">
        <f t="shared" si="11"/>
        <v>3829.81</v>
      </c>
    </row>
    <row r="745" spans="1:10" ht="12.75" customHeight="1">
      <c r="A745" s="1" t="s">
        <v>766</v>
      </c>
      <c r="B745" s="1" t="s">
        <v>1701</v>
      </c>
      <c r="C745" s="1" t="s">
        <v>866</v>
      </c>
      <c r="D745" s="11">
        <v>44587</v>
      </c>
      <c r="E745" s="1" t="s">
        <v>851</v>
      </c>
      <c r="F745" s="12">
        <v>2720.45</v>
      </c>
      <c r="G745" s="1" t="s">
        <v>1789</v>
      </c>
      <c r="H745" s="12">
        <v>2603.58</v>
      </c>
      <c r="I745" s="1">
        <f>VLOOKUP(A745,'DESCONTOS FOLHA'!A744:D1568,4,0)</f>
        <v>1243.3499999999999</v>
      </c>
      <c r="J745" s="14">
        <f t="shared" si="11"/>
        <v>3846.93</v>
      </c>
    </row>
    <row r="746" spans="1:10" ht="12.75" customHeight="1">
      <c r="A746" s="1" t="s">
        <v>767</v>
      </c>
      <c r="B746" s="1" t="s">
        <v>1702</v>
      </c>
      <c r="C746" s="1" t="s">
        <v>863</v>
      </c>
      <c r="D746" s="11">
        <v>45607</v>
      </c>
      <c r="E746" s="1" t="s">
        <v>851</v>
      </c>
      <c r="F746" s="12">
        <v>2720.45</v>
      </c>
      <c r="G746" s="1" t="s">
        <v>1789</v>
      </c>
      <c r="H746" s="12">
        <v>1141.94</v>
      </c>
      <c r="I746" s="1">
        <f>VLOOKUP(A746,'DESCONTOS FOLHA'!A745:D1569,4,0)</f>
        <v>1336.53</v>
      </c>
      <c r="J746" s="14">
        <f t="shared" si="11"/>
        <v>2478.4700000000003</v>
      </c>
    </row>
    <row r="747" spans="1:10" ht="12.75" customHeight="1">
      <c r="A747" s="1" t="s">
        <v>768</v>
      </c>
      <c r="B747" s="1" t="s">
        <v>1703</v>
      </c>
      <c r="C747" s="1" t="s">
        <v>850</v>
      </c>
      <c r="D747" s="11">
        <v>44809</v>
      </c>
      <c r="E747" s="1" t="s">
        <v>851</v>
      </c>
      <c r="F747" s="12">
        <v>4517.12</v>
      </c>
      <c r="G747" s="1" t="s">
        <v>1789</v>
      </c>
      <c r="H747" s="12">
        <v>3711.53</v>
      </c>
      <c r="I747" s="1">
        <f>VLOOKUP(A747,'DESCONTOS FOLHA'!A746:D1570,4,0)</f>
        <v>1090.3399999999999</v>
      </c>
      <c r="J747" s="14">
        <f t="shared" si="11"/>
        <v>4801.87</v>
      </c>
    </row>
    <row r="748" spans="1:10" ht="12.75" customHeight="1">
      <c r="A748" s="1" t="s">
        <v>769</v>
      </c>
      <c r="B748" s="1" t="s">
        <v>1704</v>
      </c>
      <c r="C748" s="1" t="s">
        <v>878</v>
      </c>
      <c r="D748" s="11">
        <v>45635</v>
      </c>
      <c r="E748" s="1" t="s">
        <v>851</v>
      </c>
      <c r="F748" s="12">
        <v>1834.38</v>
      </c>
      <c r="G748" s="1" t="s">
        <v>1789</v>
      </c>
      <c r="H748" s="12">
        <v>14.04</v>
      </c>
      <c r="I748" s="1">
        <f>VLOOKUP(A748,'DESCONTOS FOLHA'!A747:D1571,4,0)</f>
        <v>127.08</v>
      </c>
      <c r="J748" s="14">
        <f t="shared" si="11"/>
        <v>141.12</v>
      </c>
    </row>
    <row r="749" spans="1:10" ht="12.75" customHeight="1">
      <c r="A749" s="1" t="s">
        <v>770</v>
      </c>
      <c r="B749" s="1" t="s">
        <v>1705</v>
      </c>
      <c r="C749" s="1" t="s">
        <v>861</v>
      </c>
      <c r="D749" s="11">
        <v>44589</v>
      </c>
      <c r="E749" s="1" t="s">
        <v>851</v>
      </c>
      <c r="F749" s="12">
        <v>3533.05</v>
      </c>
      <c r="G749" s="1" t="s">
        <v>1789</v>
      </c>
      <c r="H749" s="12">
        <v>2379.48</v>
      </c>
      <c r="I749" s="1">
        <f>VLOOKUP(A749,'DESCONTOS FOLHA'!A748:D1572,4,0)</f>
        <v>612.95000000000005</v>
      </c>
      <c r="J749" s="14">
        <f t="shared" si="11"/>
        <v>2992.4300000000003</v>
      </c>
    </row>
    <row r="750" spans="1:10" ht="12.75" customHeight="1">
      <c r="A750" s="1" t="s">
        <v>771</v>
      </c>
      <c r="B750" s="1" t="s">
        <v>1706</v>
      </c>
      <c r="C750" s="1" t="s">
        <v>863</v>
      </c>
      <c r="D750" s="11">
        <v>45363</v>
      </c>
      <c r="E750" s="1" t="s">
        <v>851</v>
      </c>
      <c r="F750" s="12">
        <v>2720.45</v>
      </c>
      <c r="G750" s="1" t="s">
        <v>1789</v>
      </c>
      <c r="H750" s="12">
        <v>2225.86</v>
      </c>
      <c r="I750" s="1">
        <f>VLOOKUP(A750,'DESCONTOS FOLHA'!A749:D1573,4,0)</f>
        <v>1182.6500000000001</v>
      </c>
      <c r="J750" s="14">
        <f t="shared" si="11"/>
        <v>3408.51</v>
      </c>
    </row>
    <row r="751" spans="1:10" ht="12.75" customHeight="1">
      <c r="A751" s="1" t="s">
        <v>772</v>
      </c>
      <c r="B751" s="1" t="s">
        <v>1707</v>
      </c>
      <c r="C751" s="1" t="s">
        <v>870</v>
      </c>
      <c r="D751" s="11">
        <v>45250</v>
      </c>
      <c r="E751" s="1" t="s">
        <v>851</v>
      </c>
      <c r="F751" s="12">
        <v>4198.96</v>
      </c>
      <c r="G751" s="1" t="s">
        <v>1789</v>
      </c>
      <c r="H751" s="12">
        <v>3535.03</v>
      </c>
      <c r="I751" s="1">
        <f>VLOOKUP(A751,'DESCONTOS FOLHA'!A750:D1574,4,0)</f>
        <v>1142.5999999999999</v>
      </c>
      <c r="J751" s="14">
        <f t="shared" si="11"/>
        <v>4677.63</v>
      </c>
    </row>
    <row r="752" spans="1:10" ht="12.75" customHeight="1">
      <c r="A752" s="1" t="s">
        <v>773</v>
      </c>
      <c r="B752" s="1" t="s">
        <v>1708</v>
      </c>
      <c r="C752" s="1" t="s">
        <v>861</v>
      </c>
      <c r="D752" s="11">
        <v>45327</v>
      </c>
      <c r="E752" s="1" t="s">
        <v>851</v>
      </c>
      <c r="F752" s="12">
        <v>3533.05</v>
      </c>
      <c r="G752" s="1" t="s">
        <v>1789</v>
      </c>
      <c r="H752" s="12">
        <v>2139.17</v>
      </c>
      <c r="I752" s="1">
        <f>VLOOKUP(A752,'DESCONTOS FOLHA'!A751:D1575,4,0)</f>
        <v>625.79999999999995</v>
      </c>
      <c r="J752" s="14">
        <f t="shared" si="11"/>
        <v>2764.9700000000003</v>
      </c>
    </row>
    <row r="753" spans="1:10" ht="12.75" customHeight="1">
      <c r="A753" s="1" t="s">
        <v>774</v>
      </c>
      <c r="B753" s="1" t="s">
        <v>1709</v>
      </c>
      <c r="C753" s="1" t="s">
        <v>866</v>
      </c>
      <c r="D753" s="11">
        <v>44914</v>
      </c>
      <c r="E753" s="1" t="s">
        <v>851</v>
      </c>
      <c r="F753" s="12">
        <v>2720.45</v>
      </c>
      <c r="G753" s="1" t="s">
        <v>1789</v>
      </c>
      <c r="H753" s="12">
        <v>2830.81</v>
      </c>
      <c r="I753" s="1">
        <f>VLOOKUP(A753,'DESCONTOS FOLHA'!A752:D1576,4,0)</f>
        <v>1182.6500000000001</v>
      </c>
      <c r="J753" s="14">
        <f t="shared" si="11"/>
        <v>4013.46</v>
      </c>
    </row>
    <row r="754" spans="1:10" ht="12.75" customHeight="1">
      <c r="A754" s="1" t="s">
        <v>775</v>
      </c>
      <c r="B754" s="1" t="s">
        <v>1710</v>
      </c>
      <c r="C754" s="1" t="s">
        <v>1711</v>
      </c>
      <c r="D754" s="11">
        <v>45264</v>
      </c>
      <c r="E754" s="1" t="s">
        <v>851</v>
      </c>
      <c r="F754" s="12">
        <v>1931.71</v>
      </c>
      <c r="G754" s="1" t="s">
        <v>1789</v>
      </c>
      <c r="H754" s="12">
        <v>1070.07</v>
      </c>
      <c r="I754" s="1">
        <f>VLOOKUP(A754,'DESCONTOS FOLHA'!A753:D1577,4,0)</f>
        <v>148.03</v>
      </c>
      <c r="J754" s="14">
        <f t="shared" si="11"/>
        <v>1218.0999999999999</v>
      </c>
    </row>
    <row r="755" spans="1:10" ht="12.75" customHeight="1">
      <c r="A755" s="1" t="s">
        <v>776</v>
      </c>
      <c r="B755" s="1" t="s">
        <v>1712</v>
      </c>
      <c r="C755" s="1" t="s">
        <v>870</v>
      </c>
      <c r="D755" s="11">
        <v>44593</v>
      </c>
      <c r="E755" s="1" t="s">
        <v>851</v>
      </c>
      <c r="F755" s="12">
        <v>4198.96</v>
      </c>
      <c r="G755" s="1" t="s">
        <v>1789</v>
      </c>
      <c r="H755" s="12">
        <v>2999.47</v>
      </c>
      <c r="I755" s="1">
        <f>VLOOKUP(A755,'DESCONTOS FOLHA'!A754:D1578,4,0)</f>
        <v>856.23</v>
      </c>
      <c r="J755" s="14">
        <f t="shared" si="11"/>
        <v>3855.7</v>
      </c>
    </row>
    <row r="756" spans="1:10" ht="12.75" customHeight="1">
      <c r="A756" s="1" t="s">
        <v>777</v>
      </c>
      <c r="B756" s="1" t="s">
        <v>1713</v>
      </c>
      <c r="C756" s="1" t="s">
        <v>861</v>
      </c>
      <c r="D756" s="11">
        <v>45293</v>
      </c>
      <c r="E756" s="1" t="s">
        <v>851</v>
      </c>
      <c r="F756" s="12">
        <v>3533.05</v>
      </c>
      <c r="G756" s="1" t="s">
        <v>1789</v>
      </c>
      <c r="H756" s="12">
        <v>2394.31</v>
      </c>
      <c r="I756" s="1">
        <f>VLOOKUP(A756,'DESCONTOS FOLHA'!A755:D1579,4,0)</f>
        <v>617.03</v>
      </c>
      <c r="J756" s="14">
        <f t="shared" si="11"/>
        <v>3011.34</v>
      </c>
    </row>
    <row r="757" spans="1:10" ht="12.75" customHeight="1">
      <c r="A757" s="1" t="s">
        <v>778</v>
      </c>
      <c r="B757" s="1" t="s">
        <v>1714</v>
      </c>
      <c r="C757" s="1" t="s">
        <v>861</v>
      </c>
      <c r="D757" s="11">
        <v>44977</v>
      </c>
      <c r="E757" s="1" t="s">
        <v>851</v>
      </c>
      <c r="F757" s="12">
        <v>3533.05</v>
      </c>
      <c r="G757" s="1" t="s">
        <v>1789</v>
      </c>
      <c r="H757" s="12">
        <v>3083.43</v>
      </c>
      <c r="I757" s="1">
        <f>VLOOKUP(A757,'DESCONTOS FOLHA'!A756:D1580,4,0)</f>
        <v>1055.68</v>
      </c>
      <c r="J757" s="14">
        <f t="shared" si="11"/>
        <v>4139.1099999999997</v>
      </c>
    </row>
    <row r="758" spans="1:10" ht="12.75" customHeight="1">
      <c r="A758" s="1" t="s">
        <v>779</v>
      </c>
      <c r="B758" s="1" t="s">
        <v>1715</v>
      </c>
      <c r="C758" s="1" t="s">
        <v>863</v>
      </c>
      <c r="D758" s="11">
        <v>45523</v>
      </c>
      <c r="E758" s="1" t="s">
        <v>851</v>
      </c>
      <c r="F758" s="12">
        <v>2720.45</v>
      </c>
      <c r="G758" s="1" t="s">
        <v>1789</v>
      </c>
      <c r="H758" s="12">
        <v>1408.64</v>
      </c>
      <c r="I758" s="1">
        <f>VLOOKUP(A758,'DESCONTOS FOLHA'!A757:D1581,4,0)</f>
        <v>1354.21</v>
      </c>
      <c r="J758" s="14">
        <f t="shared" si="11"/>
        <v>2762.8500000000004</v>
      </c>
    </row>
    <row r="759" spans="1:10" ht="12.75" customHeight="1">
      <c r="A759" s="1" t="s">
        <v>780</v>
      </c>
      <c r="B759" s="1" t="s">
        <v>1716</v>
      </c>
      <c r="C759" s="1" t="s">
        <v>916</v>
      </c>
      <c r="D759" s="11">
        <v>45481</v>
      </c>
      <c r="E759" s="1" t="s">
        <v>851</v>
      </c>
      <c r="F759" s="12">
        <v>1895</v>
      </c>
      <c r="G759" s="1" t="s">
        <v>1789</v>
      </c>
      <c r="H759" s="12">
        <v>627.34</v>
      </c>
      <c r="I759" s="1">
        <f>VLOOKUP(A759,'DESCONTOS FOLHA'!A758:D1582,4,0)</f>
        <v>4070.66</v>
      </c>
      <c r="J759" s="14">
        <f t="shared" si="11"/>
        <v>4698</v>
      </c>
    </row>
    <row r="760" spans="1:10" ht="12.75" customHeight="1">
      <c r="A760" s="1" t="s">
        <v>781</v>
      </c>
      <c r="B760" s="1" t="s">
        <v>1717</v>
      </c>
      <c r="C760" s="1" t="s">
        <v>952</v>
      </c>
      <c r="D760" s="11">
        <v>44544</v>
      </c>
      <c r="E760" s="1" t="s">
        <v>851</v>
      </c>
      <c r="F760" s="12">
        <v>3775.95</v>
      </c>
      <c r="G760" s="1" t="s">
        <v>1789</v>
      </c>
      <c r="H760" s="12">
        <v>2366.19</v>
      </c>
      <c r="I760" s="1">
        <f>VLOOKUP(A760,'DESCONTOS FOLHA'!A759:D1583,4,0)</f>
        <v>862.57</v>
      </c>
      <c r="J760" s="14">
        <f t="shared" si="11"/>
        <v>3228.76</v>
      </c>
    </row>
    <row r="761" spans="1:10" ht="12.75" customHeight="1">
      <c r="A761" s="1" t="s">
        <v>782</v>
      </c>
      <c r="B761" s="1" t="s">
        <v>1718</v>
      </c>
      <c r="C761" s="1" t="s">
        <v>1719</v>
      </c>
      <c r="D761" s="11">
        <v>45278</v>
      </c>
      <c r="E761" s="1" t="s">
        <v>851</v>
      </c>
      <c r="F761" s="12">
        <v>8825.86</v>
      </c>
      <c r="G761" s="1" t="s">
        <v>1789</v>
      </c>
      <c r="H761" s="12">
        <v>6936.37</v>
      </c>
      <c r="I761" s="1">
        <f>VLOOKUP(A761,'DESCONTOS FOLHA'!A760:D1584,4,0)</f>
        <v>2916.95</v>
      </c>
      <c r="J761" s="14">
        <f t="shared" si="11"/>
        <v>9853.32</v>
      </c>
    </row>
    <row r="762" spans="1:10" ht="12.75" customHeight="1">
      <c r="A762" s="1" t="s">
        <v>783</v>
      </c>
      <c r="B762" s="1" t="s">
        <v>1720</v>
      </c>
      <c r="C762" s="1" t="s">
        <v>861</v>
      </c>
      <c r="D762" s="11">
        <v>44596</v>
      </c>
      <c r="E762" s="1" t="s">
        <v>851</v>
      </c>
      <c r="F762" s="12">
        <v>3533.05</v>
      </c>
      <c r="G762" s="1" t="s">
        <v>1789</v>
      </c>
      <c r="H762" s="12">
        <v>2460.58</v>
      </c>
      <c r="I762" s="1">
        <f>VLOOKUP(A762,'DESCONTOS FOLHA'!A761:D1585,4,0)</f>
        <v>694.05</v>
      </c>
      <c r="J762" s="14">
        <f t="shared" si="11"/>
        <v>3154.63</v>
      </c>
    </row>
    <row r="763" spans="1:10" ht="12.75" customHeight="1">
      <c r="A763" s="1" t="s">
        <v>784</v>
      </c>
      <c r="B763" s="1" t="s">
        <v>1721</v>
      </c>
      <c r="C763" s="1" t="s">
        <v>916</v>
      </c>
      <c r="D763" s="11">
        <v>45635</v>
      </c>
      <c r="E763" s="1" t="s">
        <v>851</v>
      </c>
      <c r="F763" s="12">
        <v>1895</v>
      </c>
      <c r="G763" s="1" t="s">
        <v>1789</v>
      </c>
      <c r="H763" s="12">
        <v>14.44</v>
      </c>
      <c r="I763" s="1">
        <f>VLOOKUP(A763,'DESCONTOS FOLHA'!A762:D1586,4,0)</f>
        <v>131.35</v>
      </c>
      <c r="J763" s="14">
        <f t="shared" si="11"/>
        <v>145.79</v>
      </c>
    </row>
    <row r="764" spans="1:10" ht="12.75" customHeight="1">
      <c r="A764" s="1" t="s">
        <v>785</v>
      </c>
      <c r="B764" s="1" t="s">
        <v>1722</v>
      </c>
      <c r="C764" s="1" t="s">
        <v>870</v>
      </c>
      <c r="D764" s="11">
        <v>44595</v>
      </c>
      <c r="E764" s="1" t="s">
        <v>932</v>
      </c>
      <c r="F764" s="12">
        <v>4198.96</v>
      </c>
      <c r="G764" s="1" t="s">
        <v>1789</v>
      </c>
      <c r="H764" s="12">
        <v>0</v>
      </c>
      <c r="I764" s="1">
        <f>VLOOKUP(A764,'DESCONTOS FOLHA'!A763:D1587,4,0)</f>
        <v>0</v>
      </c>
      <c r="J764" s="14">
        <f t="shared" si="11"/>
        <v>0</v>
      </c>
    </row>
    <row r="765" spans="1:10" ht="12.75" customHeight="1">
      <c r="A765" s="1" t="s">
        <v>786</v>
      </c>
      <c r="B765" s="1" t="s">
        <v>1723</v>
      </c>
      <c r="C765" s="1" t="s">
        <v>1724</v>
      </c>
      <c r="D765" s="11">
        <v>44578</v>
      </c>
      <c r="E765" s="1" t="s">
        <v>851</v>
      </c>
      <c r="F765" s="12">
        <v>7839.3</v>
      </c>
      <c r="G765" s="1" t="s">
        <v>1789</v>
      </c>
      <c r="H765" s="12">
        <v>6039.14</v>
      </c>
      <c r="I765" s="1">
        <f>VLOOKUP(A765,'DESCONTOS FOLHA'!A764:D1588,4,0)</f>
        <v>2469.02</v>
      </c>
      <c r="J765" s="14">
        <f t="shared" si="11"/>
        <v>8508.16</v>
      </c>
    </row>
    <row r="766" spans="1:10" ht="12.75" customHeight="1">
      <c r="A766" s="1" t="s">
        <v>787</v>
      </c>
      <c r="B766" s="1" t="s">
        <v>1725</v>
      </c>
      <c r="C766" s="1" t="s">
        <v>866</v>
      </c>
      <c r="D766" s="11">
        <v>44532</v>
      </c>
      <c r="E766" s="1" t="s">
        <v>851</v>
      </c>
      <c r="F766" s="12">
        <v>2720.45</v>
      </c>
      <c r="G766" s="1" t="s">
        <v>1789</v>
      </c>
      <c r="H766" s="12">
        <v>2974.66</v>
      </c>
      <c r="I766" s="1">
        <f>VLOOKUP(A766,'DESCONTOS FOLHA'!A765:D1589,4,0)</f>
        <v>1480.67</v>
      </c>
      <c r="J766" s="14">
        <f t="shared" si="11"/>
        <v>4455.33</v>
      </c>
    </row>
    <row r="767" spans="1:10" ht="12.75" customHeight="1">
      <c r="A767" s="1" t="s">
        <v>788</v>
      </c>
      <c r="B767" s="1" t="s">
        <v>1726</v>
      </c>
      <c r="C767" s="1" t="s">
        <v>866</v>
      </c>
      <c r="D767" s="11">
        <v>45061</v>
      </c>
      <c r="E767" s="1" t="s">
        <v>851</v>
      </c>
      <c r="F767" s="12">
        <v>2720.45</v>
      </c>
      <c r="G767" s="1" t="s">
        <v>1789</v>
      </c>
      <c r="H767" s="12">
        <v>2807.53</v>
      </c>
      <c r="I767" s="1">
        <f>VLOOKUP(A767,'DESCONTOS FOLHA'!A766:D1590,4,0)</f>
        <v>1350.61</v>
      </c>
      <c r="J767" s="14">
        <f t="shared" si="11"/>
        <v>4158.1400000000003</v>
      </c>
    </row>
    <row r="768" spans="1:10" ht="12.75" customHeight="1">
      <c r="A768" s="1" t="s">
        <v>789</v>
      </c>
      <c r="B768" s="1" t="s">
        <v>1727</v>
      </c>
      <c r="C768" s="1" t="s">
        <v>861</v>
      </c>
      <c r="D768" s="11">
        <v>45110</v>
      </c>
      <c r="E768" s="1" t="s">
        <v>851</v>
      </c>
      <c r="F768" s="12">
        <v>3533.05</v>
      </c>
      <c r="G768" s="1" t="s">
        <v>1789</v>
      </c>
      <c r="H768" s="12">
        <v>2398.7199999999998</v>
      </c>
      <c r="I768" s="1">
        <f>VLOOKUP(A768,'DESCONTOS FOLHA'!A767:D1591,4,0)</f>
        <v>617.03</v>
      </c>
      <c r="J768" s="14">
        <f t="shared" si="11"/>
        <v>3015.75</v>
      </c>
    </row>
    <row r="769" spans="1:10" ht="12.75" customHeight="1">
      <c r="A769" s="1" t="s">
        <v>790</v>
      </c>
      <c r="B769" s="1" t="s">
        <v>1728</v>
      </c>
      <c r="C769" s="1" t="s">
        <v>863</v>
      </c>
      <c r="D769" s="11">
        <v>45581</v>
      </c>
      <c r="E769" s="1" t="s">
        <v>851</v>
      </c>
      <c r="F769" s="12">
        <v>2720.45</v>
      </c>
      <c r="G769" s="1" t="s">
        <v>1789</v>
      </c>
      <c r="H769" s="12">
        <v>1274.47</v>
      </c>
      <c r="I769" s="1">
        <f>VLOOKUP(A769,'DESCONTOS FOLHA'!A768:D1592,4,0)</f>
        <v>1175.5</v>
      </c>
      <c r="J769" s="14">
        <f t="shared" si="11"/>
        <v>2449.9700000000003</v>
      </c>
    </row>
    <row r="770" spans="1:10" ht="12.75" customHeight="1">
      <c r="A770" s="1" t="s">
        <v>791</v>
      </c>
      <c r="B770" s="1" t="s">
        <v>1729</v>
      </c>
      <c r="C770" s="1" t="s">
        <v>866</v>
      </c>
      <c r="D770" s="11">
        <v>44532</v>
      </c>
      <c r="E770" s="1" t="s">
        <v>851</v>
      </c>
      <c r="F770" s="12">
        <v>2720.45</v>
      </c>
      <c r="G770" s="1" t="s">
        <v>1789</v>
      </c>
      <c r="H770" s="12">
        <v>2625.61</v>
      </c>
      <c r="I770" s="1">
        <f>VLOOKUP(A770,'DESCONTOS FOLHA'!A769:D1593,4,0)</f>
        <v>1265.3800000000001</v>
      </c>
      <c r="J770" s="14">
        <f t="shared" si="11"/>
        <v>3890.9900000000002</v>
      </c>
    </row>
    <row r="771" spans="1:10" ht="12.75" customHeight="1">
      <c r="A771" s="1" t="s">
        <v>792</v>
      </c>
      <c r="B771" s="1" t="s">
        <v>1730</v>
      </c>
      <c r="C771" s="1" t="s">
        <v>1731</v>
      </c>
      <c r="D771" s="11">
        <v>44582</v>
      </c>
      <c r="E771" s="1" t="s">
        <v>880</v>
      </c>
      <c r="F771" s="12">
        <v>2906.27</v>
      </c>
      <c r="G771" s="1" t="s">
        <v>1789</v>
      </c>
      <c r="H771" s="12">
        <v>1799.72</v>
      </c>
      <c r="I771" s="1">
        <f>VLOOKUP(A771,'DESCONTOS FOLHA'!A770:D1594,4,0)</f>
        <v>740.71</v>
      </c>
      <c r="J771" s="14">
        <f t="shared" si="11"/>
        <v>2540.4300000000003</v>
      </c>
    </row>
    <row r="772" spans="1:10" ht="12.75" customHeight="1">
      <c r="A772" s="1" t="s">
        <v>793</v>
      </c>
      <c r="B772" s="1" t="s">
        <v>1732</v>
      </c>
      <c r="C772" s="1" t="s">
        <v>1733</v>
      </c>
      <c r="D772" s="11">
        <v>44531</v>
      </c>
      <c r="E772" s="1" t="s">
        <v>851</v>
      </c>
      <c r="F772" s="12">
        <v>9492.2999999999993</v>
      </c>
      <c r="G772" s="1" t="s">
        <v>1789</v>
      </c>
      <c r="H772" s="12">
        <v>7745.36</v>
      </c>
      <c r="I772" s="1">
        <f>VLOOKUP(A772,'DESCONTOS FOLHA'!A771:D1595,4,0)</f>
        <v>2999.21</v>
      </c>
      <c r="J772" s="14">
        <f t="shared" ref="J772:J835" si="12">SUM(H772:I772)</f>
        <v>10744.57</v>
      </c>
    </row>
    <row r="773" spans="1:10" ht="12.75" customHeight="1">
      <c r="A773" s="1" t="s">
        <v>794</v>
      </c>
      <c r="B773" s="1" t="s">
        <v>1734</v>
      </c>
      <c r="C773" s="1" t="s">
        <v>863</v>
      </c>
      <c r="D773" s="11">
        <v>45488</v>
      </c>
      <c r="E773" s="1" t="s">
        <v>851</v>
      </c>
      <c r="F773" s="12">
        <v>2720.45</v>
      </c>
      <c r="G773" s="1" t="s">
        <v>1789</v>
      </c>
      <c r="H773" s="12">
        <v>1822.65</v>
      </c>
      <c r="I773" s="1">
        <f>VLOOKUP(A773,'DESCONTOS FOLHA'!A772:D1596,4,0)</f>
        <v>1425.24</v>
      </c>
      <c r="J773" s="14">
        <f t="shared" si="12"/>
        <v>3247.8900000000003</v>
      </c>
    </row>
    <row r="774" spans="1:10" ht="12.75" customHeight="1">
      <c r="A774" s="1" t="s">
        <v>795</v>
      </c>
      <c r="B774" s="1" t="s">
        <v>1735</v>
      </c>
      <c r="C774" s="1" t="s">
        <v>866</v>
      </c>
      <c r="D774" s="11">
        <v>45173</v>
      </c>
      <c r="E774" s="1" t="s">
        <v>932</v>
      </c>
      <c r="F774" s="12">
        <v>2720.45</v>
      </c>
      <c r="G774" s="1" t="s">
        <v>1789</v>
      </c>
      <c r="H774" s="12">
        <v>133.25</v>
      </c>
      <c r="I774" s="1">
        <f>VLOOKUP(A774,'DESCONTOS FOLHA'!A773:D1597,4,0)</f>
        <v>0</v>
      </c>
      <c r="J774" s="14">
        <f t="shared" si="12"/>
        <v>133.25</v>
      </c>
    </row>
    <row r="775" spans="1:10" ht="12.75" customHeight="1">
      <c r="A775" s="1" t="s">
        <v>796</v>
      </c>
      <c r="B775" s="1" t="s">
        <v>1736</v>
      </c>
      <c r="C775" s="1" t="s">
        <v>866</v>
      </c>
      <c r="D775" s="11">
        <v>44998</v>
      </c>
      <c r="E775" s="1" t="s">
        <v>851</v>
      </c>
      <c r="F775" s="12">
        <v>2720.45</v>
      </c>
      <c r="G775" s="1" t="s">
        <v>1789</v>
      </c>
      <c r="H775" s="12">
        <v>2719.18</v>
      </c>
      <c r="I775" s="1">
        <f>VLOOKUP(A775,'DESCONTOS FOLHA'!A774:D1598,4,0)</f>
        <v>1175.5</v>
      </c>
      <c r="J775" s="14">
        <f t="shared" si="12"/>
        <v>3894.68</v>
      </c>
    </row>
    <row r="776" spans="1:10" ht="12.75" customHeight="1">
      <c r="A776" s="1" t="s">
        <v>797</v>
      </c>
      <c r="B776" s="1" t="s">
        <v>1737</v>
      </c>
      <c r="C776" s="1" t="s">
        <v>863</v>
      </c>
      <c r="D776" s="11">
        <v>45313</v>
      </c>
      <c r="E776" s="1" t="s">
        <v>851</v>
      </c>
      <c r="F776" s="12">
        <v>2720.45</v>
      </c>
      <c r="G776" s="1" t="s">
        <v>1789</v>
      </c>
      <c r="H776" s="12">
        <v>2683.34</v>
      </c>
      <c r="I776" s="1">
        <f>VLOOKUP(A776,'DESCONTOS FOLHA'!A775:D1599,4,0)</f>
        <v>1318.95</v>
      </c>
      <c r="J776" s="14">
        <f t="shared" si="12"/>
        <v>4002.29</v>
      </c>
    </row>
    <row r="777" spans="1:10" ht="12.75" customHeight="1">
      <c r="A777" s="1" t="s">
        <v>798</v>
      </c>
      <c r="B777" s="1" t="s">
        <v>1738</v>
      </c>
      <c r="C777" s="1" t="s">
        <v>866</v>
      </c>
      <c r="D777" s="11">
        <v>44580</v>
      </c>
      <c r="E777" s="1" t="s">
        <v>851</v>
      </c>
      <c r="F777" s="12">
        <v>2720.45</v>
      </c>
      <c r="G777" s="1" t="s">
        <v>1789</v>
      </c>
      <c r="H777" s="12">
        <v>2847.89</v>
      </c>
      <c r="I777" s="1">
        <f>VLOOKUP(A777,'DESCONTOS FOLHA'!A776:D1600,4,0)</f>
        <v>1316.39</v>
      </c>
      <c r="J777" s="14">
        <f t="shared" si="12"/>
        <v>4164.28</v>
      </c>
    </row>
    <row r="778" spans="1:10" ht="12.75" customHeight="1">
      <c r="A778" s="1" t="s">
        <v>799</v>
      </c>
      <c r="B778" s="1" t="s">
        <v>1739</v>
      </c>
      <c r="C778" s="1" t="s">
        <v>866</v>
      </c>
      <c r="D778" s="11">
        <v>44622</v>
      </c>
      <c r="E778" s="1" t="s">
        <v>1137</v>
      </c>
      <c r="F778" s="12">
        <v>2720.45</v>
      </c>
      <c r="G778" s="1" t="s">
        <v>1789</v>
      </c>
      <c r="H778" s="12">
        <v>1224.08</v>
      </c>
      <c r="I778" s="1">
        <f>VLOOKUP(A778,'DESCONTOS FOLHA'!A777:D1601,4,0)</f>
        <v>0</v>
      </c>
      <c r="J778" s="14">
        <f t="shared" si="12"/>
        <v>1224.08</v>
      </c>
    </row>
    <row r="779" spans="1:10" ht="12.75" customHeight="1">
      <c r="A779" s="1" t="s">
        <v>800</v>
      </c>
      <c r="B779" s="1" t="s">
        <v>1740</v>
      </c>
      <c r="C779" s="1" t="s">
        <v>854</v>
      </c>
      <c r="D779" s="11">
        <v>45418</v>
      </c>
      <c r="E779" s="1" t="s">
        <v>851</v>
      </c>
      <c r="F779" s="12">
        <v>3533.05</v>
      </c>
      <c r="G779" s="1" t="s">
        <v>1789</v>
      </c>
      <c r="H779" s="12">
        <v>1472.32</v>
      </c>
      <c r="I779" s="1">
        <f>VLOOKUP(A779,'DESCONTOS FOLHA'!A778:D1602,4,0)</f>
        <v>708.58</v>
      </c>
      <c r="J779" s="14">
        <f t="shared" si="12"/>
        <v>2180.9</v>
      </c>
    </row>
    <row r="780" spans="1:10" ht="12.75" customHeight="1">
      <c r="A780" s="1" t="s">
        <v>801</v>
      </c>
      <c r="B780" s="1" t="s">
        <v>1741</v>
      </c>
      <c r="C780" s="1" t="s">
        <v>863</v>
      </c>
      <c r="D780" s="11">
        <v>45342</v>
      </c>
      <c r="E780" s="1" t="s">
        <v>851</v>
      </c>
      <c r="F780" s="12">
        <v>2720.45</v>
      </c>
      <c r="G780" s="1" t="s">
        <v>1789</v>
      </c>
      <c r="H780" s="12">
        <v>2225.86</v>
      </c>
      <c r="I780" s="1">
        <f>VLOOKUP(A780,'DESCONTOS FOLHA'!A779:D1603,4,0)</f>
        <v>1155.6300000000001</v>
      </c>
      <c r="J780" s="14">
        <f t="shared" si="12"/>
        <v>3381.4900000000002</v>
      </c>
    </row>
    <row r="781" spans="1:10" ht="12.75" customHeight="1">
      <c r="A781" s="1" t="s">
        <v>802</v>
      </c>
      <c r="B781" s="1" t="s">
        <v>1742</v>
      </c>
      <c r="C781" s="1" t="s">
        <v>1415</v>
      </c>
      <c r="D781" s="11">
        <v>44900</v>
      </c>
      <c r="E781" s="1" t="s">
        <v>851</v>
      </c>
      <c r="F781" s="12">
        <v>4041.49</v>
      </c>
      <c r="G781" s="1" t="s">
        <v>1789</v>
      </c>
      <c r="H781" s="12">
        <v>2706.08</v>
      </c>
      <c r="I781" s="1">
        <f>VLOOKUP(A781,'DESCONTOS FOLHA'!A780:D1604,4,0)</f>
        <v>865.53</v>
      </c>
      <c r="J781" s="14">
        <f t="shared" si="12"/>
        <v>3571.6099999999997</v>
      </c>
    </row>
    <row r="782" spans="1:10" ht="12.75" customHeight="1">
      <c r="A782" s="1" t="s">
        <v>803</v>
      </c>
      <c r="B782" s="1" t="s">
        <v>1743</v>
      </c>
      <c r="C782" s="1" t="s">
        <v>866</v>
      </c>
      <c r="D782" s="11">
        <v>45061</v>
      </c>
      <c r="E782" s="1" t="s">
        <v>851</v>
      </c>
      <c r="F782" s="12">
        <v>2720.45</v>
      </c>
      <c r="G782" s="1" t="s">
        <v>1789</v>
      </c>
      <c r="H782" s="12">
        <v>2951.08</v>
      </c>
      <c r="I782" s="1">
        <f>VLOOKUP(A782,'DESCONTOS FOLHA'!A781:D1605,4,0)</f>
        <v>1542.02</v>
      </c>
      <c r="J782" s="14">
        <f t="shared" si="12"/>
        <v>4493.1000000000004</v>
      </c>
    </row>
    <row r="783" spans="1:10" ht="12.75" customHeight="1">
      <c r="A783" s="1" t="s">
        <v>804</v>
      </c>
      <c r="B783" s="1" t="s">
        <v>1744</v>
      </c>
      <c r="C783" s="1" t="s">
        <v>863</v>
      </c>
      <c r="D783" s="11">
        <v>44589</v>
      </c>
      <c r="E783" s="1" t="s">
        <v>851</v>
      </c>
      <c r="F783" s="12">
        <v>2720.45</v>
      </c>
      <c r="G783" s="1" t="s">
        <v>1789</v>
      </c>
      <c r="H783" s="12">
        <v>2542.88</v>
      </c>
      <c r="I783" s="1">
        <f>VLOOKUP(A783,'DESCONTOS FOLHA'!A782:D1606,4,0)</f>
        <v>1182.6500000000001</v>
      </c>
      <c r="J783" s="14">
        <f t="shared" si="12"/>
        <v>3725.53</v>
      </c>
    </row>
    <row r="784" spans="1:10" ht="12.75" customHeight="1">
      <c r="A784" s="1" t="s">
        <v>805</v>
      </c>
      <c r="B784" s="1" t="s">
        <v>1745</v>
      </c>
      <c r="C784" s="1" t="s">
        <v>863</v>
      </c>
      <c r="D784" s="11">
        <v>45342</v>
      </c>
      <c r="E784" s="1" t="s">
        <v>851</v>
      </c>
      <c r="F784" s="12">
        <v>2720.45</v>
      </c>
      <c r="G784" s="1" t="s">
        <v>1789</v>
      </c>
      <c r="H784" s="12">
        <v>2225.86</v>
      </c>
      <c r="I784" s="1">
        <f>VLOOKUP(A784,'DESCONTOS FOLHA'!A783:D1607,4,0)</f>
        <v>1179.82</v>
      </c>
      <c r="J784" s="14">
        <f t="shared" si="12"/>
        <v>3405.6800000000003</v>
      </c>
    </row>
    <row r="785" spans="1:10" ht="12.75" customHeight="1">
      <c r="A785" s="1" t="s">
        <v>806</v>
      </c>
      <c r="B785" s="1" t="s">
        <v>1746</v>
      </c>
      <c r="C785" s="1" t="s">
        <v>866</v>
      </c>
      <c r="D785" s="11">
        <v>44532</v>
      </c>
      <c r="E785" s="1" t="s">
        <v>851</v>
      </c>
      <c r="F785" s="12">
        <v>2720.45</v>
      </c>
      <c r="G785" s="1" t="s">
        <v>1789</v>
      </c>
      <c r="H785" s="12">
        <v>2625.61</v>
      </c>
      <c r="I785" s="1">
        <f>VLOOKUP(A785,'DESCONTOS FOLHA'!A784:D1608,4,0)</f>
        <v>1265.3800000000001</v>
      </c>
      <c r="J785" s="14">
        <f t="shared" si="12"/>
        <v>3890.9900000000002</v>
      </c>
    </row>
    <row r="786" spans="1:10" ht="12.75" customHeight="1">
      <c r="A786" s="1" t="s">
        <v>807</v>
      </c>
      <c r="B786" s="1" t="s">
        <v>1747</v>
      </c>
      <c r="C786" s="1" t="s">
        <v>863</v>
      </c>
      <c r="D786" s="11">
        <v>45581</v>
      </c>
      <c r="E786" s="1" t="s">
        <v>851</v>
      </c>
      <c r="F786" s="12">
        <v>2720.45</v>
      </c>
      <c r="G786" s="1" t="s">
        <v>1789</v>
      </c>
      <c r="H786" s="12">
        <v>1274.47</v>
      </c>
      <c r="I786" s="1">
        <f>VLOOKUP(A786,'DESCONTOS FOLHA'!A785:D1609,4,0)</f>
        <v>1182.6500000000001</v>
      </c>
      <c r="J786" s="14">
        <f t="shared" si="12"/>
        <v>2457.12</v>
      </c>
    </row>
    <row r="787" spans="1:10" ht="12.75" customHeight="1">
      <c r="A787" s="1" t="s">
        <v>808</v>
      </c>
      <c r="B787" s="1" t="s">
        <v>1748</v>
      </c>
      <c r="C787" s="1" t="s">
        <v>866</v>
      </c>
      <c r="D787" s="11">
        <v>44531</v>
      </c>
      <c r="E787" s="1" t="s">
        <v>851</v>
      </c>
      <c r="F787" s="12">
        <v>2720.45</v>
      </c>
      <c r="G787" s="1" t="s">
        <v>1789</v>
      </c>
      <c r="H787" s="12">
        <v>2558.79</v>
      </c>
      <c r="I787" s="1">
        <f>VLOOKUP(A787,'DESCONTOS FOLHA'!A786:D1610,4,0)</f>
        <v>1198.56</v>
      </c>
      <c r="J787" s="14">
        <f t="shared" si="12"/>
        <v>3757.35</v>
      </c>
    </row>
    <row r="788" spans="1:10" ht="12.75" customHeight="1">
      <c r="A788" s="1" t="s">
        <v>809</v>
      </c>
      <c r="B788" s="1" t="s">
        <v>1749</v>
      </c>
      <c r="C788" s="1" t="s">
        <v>866</v>
      </c>
      <c r="D788" s="11">
        <v>44594</v>
      </c>
      <c r="E788" s="1" t="s">
        <v>851</v>
      </c>
      <c r="F788" s="12">
        <v>2720.45</v>
      </c>
      <c r="G788" s="1" t="s">
        <v>1789</v>
      </c>
      <c r="H788" s="12">
        <v>3008.88</v>
      </c>
      <c r="I788" s="1">
        <f>VLOOKUP(A788,'DESCONTOS FOLHA'!A787:D1611,4,0)</f>
        <v>1446.18</v>
      </c>
      <c r="J788" s="14">
        <f t="shared" si="12"/>
        <v>4455.0600000000004</v>
      </c>
    </row>
    <row r="789" spans="1:10" ht="12.75" customHeight="1">
      <c r="A789" s="1" t="s">
        <v>810</v>
      </c>
      <c r="B789" s="1" t="s">
        <v>1750</v>
      </c>
      <c r="C789" s="1" t="s">
        <v>866</v>
      </c>
      <c r="D789" s="11">
        <v>44532</v>
      </c>
      <c r="E789" s="1" t="s">
        <v>893</v>
      </c>
      <c r="F789" s="12">
        <v>2720.45</v>
      </c>
      <c r="G789" s="1" t="s">
        <v>1789</v>
      </c>
      <c r="H789" s="12">
        <v>2558.7800000000002</v>
      </c>
      <c r="I789" s="1">
        <f>VLOOKUP(A789,'DESCONTOS FOLHA'!A788:D1612,4,0)</f>
        <v>1182.6500000000001</v>
      </c>
      <c r="J789" s="14">
        <f t="shared" si="12"/>
        <v>3741.4300000000003</v>
      </c>
    </row>
    <row r="790" spans="1:10" ht="12.75" customHeight="1">
      <c r="A790" s="1" t="s">
        <v>811</v>
      </c>
      <c r="B790" s="1" t="s">
        <v>1751</v>
      </c>
      <c r="C790" s="1" t="s">
        <v>866</v>
      </c>
      <c r="D790" s="11">
        <v>44622</v>
      </c>
      <c r="E790" s="1" t="s">
        <v>851</v>
      </c>
      <c r="F790" s="12">
        <v>2720.45</v>
      </c>
      <c r="G790" s="1" t="s">
        <v>1789</v>
      </c>
      <c r="H790" s="12">
        <v>2542.88</v>
      </c>
      <c r="I790" s="1">
        <f>VLOOKUP(A790,'DESCONTOS FOLHA'!A789:D1613,4,0)</f>
        <v>1182.6500000000001</v>
      </c>
      <c r="J790" s="14">
        <f t="shared" si="12"/>
        <v>3725.53</v>
      </c>
    </row>
    <row r="791" spans="1:10" ht="12.75" customHeight="1">
      <c r="A791" s="1" t="s">
        <v>812</v>
      </c>
      <c r="B791" s="1" t="s">
        <v>1752</v>
      </c>
      <c r="C791" s="1" t="s">
        <v>866</v>
      </c>
      <c r="D791" s="11">
        <v>44998</v>
      </c>
      <c r="E791" s="1" t="s">
        <v>851</v>
      </c>
      <c r="F791" s="12">
        <v>2720.45</v>
      </c>
      <c r="G791" s="1" t="s">
        <v>1789</v>
      </c>
      <c r="H791" s="12">
        <v>2967.89</v>
      </c>
      <c r="I791" s="1">
        <f>VLOOKUP(A791,'DESCONTOS FOLHA'!A790:D1614,4,0)</f>
        <v>1339.43</v>
      </c>
      <c r="J791" s="14">
        <f t="shared" si="12"/>
        <v>4307.32</v>
      </c>
    </row>
    <row r="792" spans="1:10" ht="12.75" customHeight="1">
      <c r="A792" s="1" t="s">
        <v>813</v>
      </c>
      <c r="B792" s="1" t="s">
        <v>1753</v>
      </c>
      <c r="C792" s="1" t="s">
        <v>866</v>
      </c>
      <c r="D792" s="11">
        <v>45117</v>
      </c>
      <c r="E792" s="1" t="s">
        <v>851</v>
      </c>
      <c r="F792" s="12">
        <v>2720.45</v>
      </c>
      <c r="G792" s="1" t="s">
        <v>1789</v>
      </c>
      <c r="H792" s="12">
        <v>2603.58</v>
      </c>
      <c r="I792" s="1">
        <f>VLOOKUP(A792,'DESCONTOS FOLHA'!A791:D1615,4,0)</f>
        <v>1186.2</v>
      </c>
      <c r="J792" s="14">
        <f t="shared" si="12"/>
        <v>3789.7799999999997</v>
      </c>
    </row>
    <row r="793" spans="1:10" ht="12.75" customHeight="1">
      <c r="A793" s="1" t="s">
        <v>814</v>
      </c>
      <c r="B793" s="1" t="s">
        <v>1754</v>
      </c>
      <c r="C793" s="1" t="s">
        <v>1755</v>
      </c>
      <c r="D793" s="11">
        <v>44599</v>
      </c>
      <c r="E793" s="1" t="s">
        <v>851</v>
      </c>
      <c r="F793" s="12">
        <v>3325</v>
      </c>
      <c r="G793" s="1" t="s">
        <v>1789</v>
      </c>
      <c r="H793" s="12">
        <v>3003.71</v>
      </c>
      <c r="I793" s="1">
        <f>VLOOKUP(A793,'DESCONTOS FOLHA'!A792:D1616,4,0)</f>
        <v>1341.21</v>
      </c>
      <c r="J793" s="14">
        <f t="shared" si="12"/>
        <v>4344.92</v>
      </c>
    </row>
    <row r="794" spans="1:10" ht="12.75" customHeight="1">
      <c r="A794" s="1" t="s">
        <v>815</v>
      </c>
      <c r="B794" s="1" t="s">
        <v>1756</v>
      </c>
      <c r="C794" s="1" t="s">
        <v>993</v>
      </c>
      <c r="D794" s="11">
        <v>45264</v>
      </c>
      <c r="E794" s="1" t="s">
        <v>851</v>
      </c>
      <c r="F794" s="12">
        <v>1895</v>
      </c>
      <c r="G794" s="1" t="s">
        <v>1789</v>
      </c>
      <c r="H794" s="12">
        <v>1049.8699999999999</v>
      </c>
      <c r="I794" s="1">
        <f>VLOOKUP(A794,'DESCONTOS FOLHA'!A793:D1617,4,0)</f>
        <v>215.81</v>
      </c>
      <c r="J794" s="14">
        <f t="shared" si="12"/>
        <v>1265.6799999999998</v>
      </c>
    </row>
    <row r="795" spans="1:10" ht="12.75" customHeight="1">
      <c r="A795" s="1" t="s">
        <v>817</v>
      </c>
      <c r="B795" s="1" t="s">
        <v>1759</v>
      </c>
      <c r="C795" s="1" t="s">
        <v>861</v>
      </c>
      <c r="D795" s="11">
        <v>44977</v>
      </c>
      <c r="E795" s="1" t="s">
        <v>851</v>
      </c>
      <c r="F795" s="12">
        <v>3533.05</v>
      </c>
      <c r="G795" s="1" t="s">
        <v>1789</v>
      </c>
      <c r="H795" s="12">
        <v>2459.37</v>
      </c>
      <c r="I795" s="1">
        <f>VLOOKUP(A795,'DESCONTOS FOLHA'!A794:D1618,4,0)</f>
        <v>1068.8399999999999</v>
      </c>
      <c r="J795" s="14">
        <f t="shared" si="12"/>
        <v>3528.21</v>
      </c>
    </row>
    <row r="796" spans="1:10" ht="12.75" customHeight="1">
      <c r="A796" s="1" t="s">
        <v>818</v>
      </c>
      <c r="B796" s="1" t="s">
        <v>1760</v>
      </c>
      <c r="C796" s="1" t="s">
        <v>854</v>
      </c>
      <c r="D796" s="11">
        <v>45446</v>
      </c>
      <c r="E796" s="1" t="s">
        <v>893</v>
      </c>
      <c r="F796" s="12">
        <v>3533.05</v>
      </c>
      <c r="G796" s="1" t="s">
        <v>1789</v>
      </c>
      <c r="H796" s="12">
        <v>1283.5899999999999</v>
      </c>
      <c r="I796" s="1">
        <f>VLOOKUP(A796,'DESCONTOS FOLHA'!A795:D1619,4,0)</f>
        <v>617.03</v>
      </c>
      <c r="J796" s="14">
        <f t="shared" si="12"/>
        <v>1900.62</v>
      </c>
    </row>
    <row r="797" spans="1:10" ht="12.75" customHeight="1">
      <c r="A797" s="1" t="s">
        <v>819</v>
      </c>
      <c r="B797" s="1" t="s">
        <v>1761</v>
      </c>
      <c r="C797" s="1" t="s">
        <v>861</v>
      </c>
      <c r="D797" s="11">
        <v>44531</v>
      </c>
      <c r="E797" s="1" t="s">
        <v>851</v>
      </c>
      <c r="F797" s="12">
        <v>3533.05</v>
      </c>
      <c r="G797" s="1" t="s">
        <v>1789</v>
      </c>
      <c r="H797" s="12">
        <v>2959.63</v>
      </c>
      <c r="I797" s="1">
        <f>VLOOKUP(A797,'DESCONTOS FOLHA'!A796:D1620,4,0)</f>
        <v>968.16</v>
      </c>
      <c r="J797" s="14">
        <f t="shared" si="12"/>
        <v>3927.79</v>
      </c>
    </row>
    <row r="798" spans="1:10" ht="12.75" customHeight="1">
      <c r="A798" s="1" t="s">
        <v>820</v>
      </c>
      <c r="B798" s="1" t="s">
        <v>1762</v>
      </c>
      <c r="C798" s="1" t="s">
        <v>854</v>
      </c>
      <c r="D798" s="11">
        <v>45509</v>
      </c>
      <c r="E798" s="1" t="s">
        <v>851</v>
      </c>
      <c r="F798" s="12">
        <v>3533.05</v>
      </c>
      <c r="G798" s="1" t="s">
        <v>1789</v>
      </c>
      <c r="H798" s="12">
        <v>926.26</v>
      </c>
      <c r="I798" s="1">
        <f>VLOOKUP(A798,'DESCONTOS FOLHA'!A797:D1621,4,0)</f>
        <v>657.24</v>
      </c>
      <c r="J798" s="14">
        <f t="shared" si="12"/>
        <v>1583.5</v>
      </c>
    </row>
    <row r="799" spans="1:10" ht="12.75" customHeight="1">
      <c r="A799" s="1" t="s">
        <v>821</v>
      </c>
      <c r="B799" s="1" t="s">
        <v>1763</v>
      </c>
      <c r="C799" s="1" t="s">
        <v>863</v>
      </c>
      <c r="D799" s="11">
        <v>45293</v>
      </c>
      <c r="E799" s="1" t="s">
        <v>851</v>
      </c>
      <c r="F799" s="12">
        <v>2720.45</v>
      </c>
      <c r="G799" s="1" t="s">
        <v>1789</v>
      </c>
      <c r="H799" s="12">
        <v>2538.56</v>
      </c>
      <c r="I799" s="1">
        <f>VLOOKUP(A799,'DESCONTOS FOLHA'!A798:D1622,4,0)</f>
        <v>1155.6300000000001</v>
      </c>
      <c r="J799" s="14">
        <f t="shared" si="12"/>
        <v>3694.19</v>
      </c>
    </row>
    <row r="800" spans="1:10" ht="12.75" customHeight="1">
      <c r="A800" s="1" t="s">
        <v>822</v>
      </c>
      <c r="B800" s="1" t="s">
        <v>1764</v>
      </c>
      <c r="C800" s="1" t="s">
        <v>866</v>
      </c>
      <c r="D800" s="11">
        <v>44907</v>
      </c>
      <c r="E800" s="1" t="s">
        <v>851</v>
      </c>
      <c r="F800" s="12">
        <v>2720.45</v>
      </c>
      <c r="G800" s="1" t="s">
        <v>1789</v>
      </c>
      <c r="H800" s="12">
        <v>2381.5300000000002</v>
      </c>
      <c r="I800" s="1">
        <f>VLOOKUP(A800,'DESCONTOS FOLHA'!A799:D1623,4,0)</f>
        <v>1271.6400000000001</v>
      </c>
      <c r="J800" s="14">
        <f t="shared" si="12"/>
        <v>3653.17</v>
      </c>
    </row>
    <row r="801" spans="1:10" ht="12.75" customHeight="1">
      <c r="A801" s="1" t="s">
        <v>823</v>
      </c>
      <c r="B801" s="1" t="s">
        <v>1765</v>
      </c>
      <c r="C801" s="1" t="s">
        <v>863</v>
      </c>
      <c r="D801" s="11">
        <v>45293</v>
      </c>
      <c r="E801" s="1" t="s">
        <v>851</v>
      </c>
      <c r="F801" s="12">
        <v>2720.45</v>
      </c>
      <c r="G801" s="1" t="s">
        <v>1789</v>
      </c>
      <c r="H801" s="12">
        <v>2639.34</v>
      </c>
      <c r="I801" s="1">
        <f>VLOOKUP(A801,'DESCONTOS FOLHA'!A800:D1624,4,0)</f>
        <v>1301.3800000000001</v>
      </c>
      <c r="J801" s="14">
        <f t="shared" si="12"/>
        <v>3940.7200000000003</v>
      </c>
    </row>
    <row r="802" spans="1:10" ht="12.75" customHeight="1">
      <c r="A802" s="1" t="s">
        <v>824</v>
      </c>
      <c r="B802" s="1" t="s">
        <v>1766</v>
      </c>
      <c r="C802" s="1" t="s">
        <v>1076</v>
      </c>
      <c r="D802" s="11">
        <v>45617</v>
      </c>
      <c r="E802" s="1" t="s">
        <v>851</v>
      </c>
      <c r="F802" s="12">
        <v>1809.49</v>
      </c>
      <c r="G802" s="1" t="s">
        <v>1789</v>
      </c>
      <c r="H802" s="12">
        <v>13.87</v>
      </c>
      <c r="I802" s="1">
        <f>VLOOKUP(A802,'DESCONTOS FOLHA'!A801:D1625,4,0)</f>
        <v>358.79</v>
      </c>
      <c r="J802" s="14">
        <f t="shared" si="12"/>
        <v>372.66</v>
      </c>
    </row>
    <row r="803" spans="1:10" ht="12.75" customHeight="1">
      <c r="A803" s="1" t="s">
        <v>825</v>
      </c>
      <c r="B803" s="1" t="s">
        <v>1767</v>
      </c>
      <c r="C803" s="1" t="s">
        <v>927</v>
      </c>
      <c r="D803" s="11">
        <v>44594</v>
      </c>
      <c r="E803" s="1" t="s">
        <v>851</v>
      </c>
      <c r="F803" s="12">
        <v>8708.5400000000009</v>
      </c>
      <c r="G803" s="1" t="s">
        <v>1789</v>
      </c>
      <c r="H803" s="12">
        <v>7371.47</v>
      </c>
      <c r="I803" s="1">
        <f>VLOOKUP(A803,'DESCONTOS FOLHA'!A802:D1626,4,0)</f>
        <v>2714.4</v>
      </c>
      <c r="J803" s="14">
        <f t="shared" si="12"/>
        <v>10085.870000000001</v>
      </c>
    </row>
    <row r="804" spans="1:10" ht="12.75" customHeight="1">
      <c r="A804" s="1" t="s">
        <v>826</v>
      </c>
      <c r="B804" s="1" t="s">
        <v>1768</v>
      </c>
      <c r="C804" s="1" t="s">
        <v>863</v>
      </c>
      <c r="D804" s="11">
        <v>45306</v>
      </c>
      <c r="E804" s="1" t="s">
        <v>851</v>
      </c>
      <c r="F804" s="12">
        <v>2720.45</v>
      </c>
      <c r="G804" s="1" t="s">
        <v>1789</v>
      </c>
      <c r="H804" s="12">
        <v>2889.06</v>
      </c>
      <c r="I804" s="1">
        <f>VLOOKUP(A804,'DESCONTOS FOLHA'!A803:D1627,4,0)</f>
        <v>1468.28</v>
      </c>
      <c r="J804" s="14">
        <f t="shared" si="12"/>
        <v>4357.34</v>
      </c>
    </row>
    <row r="805" spans="1:10" ht="12.75" customHeight="1">
      <c r="A805" s="1" t="s">
        <v>827</v>
      </c>
      <c r="B805" s="1" t="s">
        <v>1769</v>
      </c>
      <c r="C805" s="1" t="s">
        <v>1212</v>
      </c>
      <c r="D805" s="11">
        <v>44532</v>
      </c>
      <c r="E805" s="1" t="s">
        <v>851</v>
      </c>
      <c r="F805" s="12">
        <v>1683.16</v>
      </c>
      <c r="G805" s="1" t="s">
        <v>1789</v>
      </c>
      <c r="H805" s="12">
        <v>937.55</v>
      </c>
      <c r="I805" s="1">
        <f>VLOOKUP(A805,'DESCONTOS FOLHA'!A804:D1628,4,0)</f>
        <v>173.01</v>
      </c>
      <c r="J805" s="14">
        <f t="shared" si="12"/>
        <v>1110.56</v>
      </c>
    </row>
    <row r="806" spans="1:10" ht="12.75" customHeight="1">
      <c r="A806" s="1" t="s">
        <v>828</v>
      </c>
      <c r="B806" s="1" t="s">
        <v>1770</v>
      </c>
      <c r="C806" s="1" t="s">
        <v>870</v>
      </c>
      <c r="D806" s="11">
        <v>45026</v>
      </c>
      <c r="E806" s="1" t="s">
        <v>851</v>
      </c>
      <c r="F806" s="12">
        <v>4198.96</v>
      </c>
      <c r="G806" s="1" t="s">
        <v>1789</v>
      </c>
      <c r="H806" s="12">
        <v>2808.38</v>
      </c>
      <c r="I806" s="1">
        <f>VLOOKUP(A806,'DESCONTOS FOLHA'!A805:D1629,4,0)</f>
        <v>708.9</v>
      </c>
      <c r="J806" s="14">
        <f t="shared" si="12"/>
        <v>3517.28</v>
      </c>
    </row>
    <row r="807" spans="1:10" ht="12.75" customHeight="1">
      <c r="A807" s="1" t="s">
        <v>829</v>
      </c>
      <c r="B807" s="1" t="s">
        <v>1771</v>
      </c>
      <c r="C807" s="1" t="s">
        <v>866</v>
      </c>
      <c r="D807" s="11">
        <v>44732</v>
      </c>
      <c r="E807" s="1" t="s">
        <v>932</v>
      </c>
      <c r="F807" s="12">
        <v>2720.45</v>
      </c>
      <c r="G807" s="1" t="s">
        <v>1789</v>
      </c>
      <c r="H807" s="12">
        <v>0</v>
      </c>
      <c r="I807" s="1">
        <f>VLOOKUP(A807,'DESCONTOS FOLHA'!A806:D1630,4,0)</f>
        <v>0</v>
      </c>
      <c r="J807" s="14">
        <f t="shared" si="12"/>
        <v>0</v>
      </c>
    </row>
    <row r="808" spans="1:10" ht="12.75" customHeight="1">
      <c r="A808" s="1" t="s">
        <v>830</v>
      </c>
      <c r="B808" s="1" t="s">
        <v>1772</v>
      </c>
      <c r="C808" s="1" t="s">
        <v>1076</v>
      </c>
      <c r="D808" s="11">
        <v>45546</v>
      </c>
      <c r="E808" s="1" t="s">
        <v>851</v>
      </c>
      <c r="F808" s="12">
        <v>1972.34</v>
      </c>
      <c r="G808" s="1" t="s">
        <v>1789</v>
      </c>
      <c r="H808" s="12">
        <v>414.54</v>
      </c>
      <c r="I808" s="1">
        <f>VLOOKUP(A808,'DESCONTOS FOLHA'!A807:D1631,4,0)</f>
        <v>250.36</v>
      </c>
      <c r="J808" s="14">
        <f t="shared" si="12"/>
        <v>664.90000000000009</v>
      </c>
    </row>
    <row r="809" spans="1:10" ht="12.75" customHeight="1">
      <c r="A809" s="1" t="s">
        <v>831</v>
      </c>
      <c r="B809" s="1" t="s">
        <v>1773</v>
      </c>
      <c r="C809" s="1" t="s">
        <v>916</v>
      </c>
      <c r="D809" s="11">
        <v>45628</v>
      </c>
      <c r="E809" s="1" t="s">
        <v>851</v>
      </c>
      <c r="F809" s="12">
        <v>1895</v>
      </c>
      <c r="G809" s="1" t="s">
        <v>1789</v>
      </c>
      <c r="H809" s="12">
        <v>14.44</v>
      </c>
      <c r="I809" s="1">
        <f>VLOOKUP(A809,'DESCONTOS FOLHA'!A808:D1632,4,0)</f>
        <v>179.88</v>
      </c>
      <c r="J809" s="14">
        <f t="shared" si="12"/>
        <v>194.32</v>
      </c>
    </row>
    <row r="810" spans="1:10" ht="12.75" customHeight="1">
      <c r="A810" s="1" t="s">
        <v>832</v>
      </c>
      <c r="B810" s="1" t="s">
        <v>1774</v>
      </c>
      <c r="C810" s="1" t="s">
        <v>1775</v>
      </c>
      <c r="D810" s="11">
        <v>45048</v>
      </c>
      <c r="E810" s="1" t="s">
        <v>851</v>
      </c>
      <c r="F810" s="12">
        <v>3277.53</v>
      </c>
      <c r="G810" s="1" t="s">
        <v>1789</v>
      </c>
      <c r="H810" s="12">
        <v>1947.45</v>
      </c>
      <c r="I810" s="1">
        <f>VLOOKUP(A810,'DESCONTOS FOLHA'!A809:D1633,4,0)</f>
        <v>527.26</v>
      </c>
      <c r="J810" s="14">
        <f t="shared" si="12"/>
        <v>2474.71</v>
      </c>
    </row>
    <row r="811" spans="1:10" ht="12.75" customHeight="1">
      <c r="A811" s="1" t="s">
        <v>833</v>
      </c>
      <c r="B811" s="1" t="s">
        <v>1776</v>
      </c>
      <c r="C811" s="1" t="s">
        <v>866</v>
      </c>
      <c r="D811" s="11">
        <v>44594</v>
      </c>
      <c r="E811" s="1" t="s">
        <v>1137</v>
      </c>
      <c r="F811" s="12">
        <v>2720.45</v>
      </c>
      <c r="G811" s="1" t="s">
        <v>1789</v>
      </c>
      <c r="H811" s="12">
        <v>0</v>
      </c>
      <c r="I811" s="1">
        <f>VLOOKUP(A811,'DESCONTOS FOLHA'!A810:D1634,4,0)</f>
        <v>0</v>
      </c>
      <c r="J811" s="14">
        <f t="shared" si="12"/>
        <v>0</v>
      </c>
    </row>
    <row r="812" spans="1:10" ht="12.75" customHeight="1">
      <c r="A812" s="1" t="s">
        <v>834</v>
      </c>
      <c r="B812" s="1" t="s">
        <v>1777</v>
      </c>
      <c r="C812" s="1" t="s">
        <v>919</v>
      </c>
      <c r="D812" s="11">
        <v>45607</v>
      </c>
      <c r="E812" s="1" t="s">
        <v>851</v>
      </c>
      <c r="F812" s="12">
        <v>995.98</v>
      </c>
      <c r="G812" s="1" t="s">
        <v>1789</v>
      </c>
      <c r="H812" s="12">
        <v>99.87</v>
      </c>
      <c r="I812" s="1">
        <f>VLOOKUP(A812,'DESCONTOS FOLHA'!A811:D1635,4,0)</f>
        <v>105.44</v>
      </c>
      <c r="J812" s="14">
        <f t="shared" si="12"/>
        <v>205.31</v>
      </c>
    </row>
    <row r="813" spans="1:10" ht="12.75" customHeight="1">
      <c r="A813" s="1" t="s">
        <v>835</v>
      </c>
      <c r="B813" s="1" t="s">
        <v>1778</v>
      </c>
      <c r="C813" s="1" t="s">
        <v>866</v>
      </c>
      <c r="D813" s="11">
        <v>44715</v>
      </c>
      <c r="E813" s="1" t="s">
        <v>880</v>
      </c>
      <c r="F813" s="12">
        <v>2720.45</v>
      </c>
      <c r="G813" s="1" t="s">
        <v>1789</v>
      </c>
      <c r="H813" s="12">
        <v>2955.4</v>
      </c>
      <c r="I813" s="1">
        <f>VLOOKUP(A813,'DESCONTOS FOLHA'!A812:D1636,4,0)</f>
        <v>2082.31</v>
      </c>
      <c r="J813" s="14">
        <f t="shared" si="12"/>
        <v>5037.71</v>
      </c>
    </row>
    <row r="814" spans="1:10" ht="12.75" customHeight="1">
      <c r="A814" s="1" t="s">
        <v>836</v>
      </c>
      <c r="B814" s="1" t="s">
        <v>1779</v>
      </c>
      <c r="C814" s="1" t="s">
        <v>870</v>
      </c>
      <c r="D814" s="11">
        <v>44598</v>
      </c>
      <c r="E814" s="1" t="s">
        <v>851</v>
      </c>
      <c r="F814" s="12">
        <v>4198.96</v>
      </c>
      <c r="G814" s="1" t="s">
        <v>1789</v>
      </c>
      <c r="H814" s="12">
        <v>2955.71</v>
      </c>
      <c r="I814" s="1">
        <f>VLOOKUP(A814,'DESCONTOS FOLHA'!A813:D1637,4,0)</f>
        <v>856.23</v>
      </c>
      <c r="J814" s="14">
        <f t="shared" si="12"/>
        <v>3811.94</v>
      </c>
    </row>
    <row r="815" spans="1:10" ht="12.75" customHeight="1">
      <c r="A815" s="1" t="s">
        <v>837</v>
      </c>
      <c r="B815" s="1" t="s">
        <v>1780</v>
      </c>
      <c r="C815" s="1" t="s">
        <v>866</v>
      </c>
      <c r="D815" s="11">
        <v>45026</v>
      </c>
      <c r="E815" s="1" t="s">
        <v>851</v>
      </c>
      <c r="F815" s="12">
        <v>2720.45</v>
      </c>
      <c r="G815" s="1" t="s">
        <v>1789</v>
      </c>
      <c r="H815" s="12">
        <v>2603.58</v>
      </c>
      <c r="I815" s="1">
        <f>VLOOKUP(A815,'DESCONTOS FOLHA'!A814:D1638,4,0)</f>
        <v>7584.75</v>
      </c>
      <c r="J815" s="14">
        <f t="shared" si="12"/>
        <v>10188.33</v>
      </c>
    </row>
    <row r="816" spans="1:10">
      <c r="A816" s="1" t="s">
        <v>208</v>
      </c>
      <c r="H816" s="1">
        <v>0</v>
      </c>
      <c r="I816" s="1">
        <f>VLOOKUP(A816,'DESCONTOS FOLHA'!A3:D827,4,0)</f>
        <v>6788.63</v>
      </c>
      <c r="J816" s="14">
        <f t="shared" ref="J816:J827" si="13">SUM(H816:I816)</f>
        <v>6788.63</v>
      </c>
    </row>
    <row r="817" spans="1:10">
      <c r="A817" s="1" t="s">
        <v>213</v>
      </c>
      <c r="H817" s="1">
        <v>0</v>
      </c>
      <c r="I817" s="1">
        <f>VLOOKUP(A817,'DESCONTOS FOLHA'!A4:D828,4,0)</f>
        <v>1375.78</v>
      </c>
      <c r="J817" s="14">
        <f t="shared" si="13"/>
        <v>1375.78</v>
      </c>
    </row>
    <row r="818" spans="1:10">
      <c r="A818" s="1" t="s">
        <v>252</v>
      </c>
      <c r="H818" s="1">
        <v>0</v>
      </c>
      <c r="I818" s="1">
        <f>VLOOKUP(A818,'DESCONTOS FOLHA'!A5:D829,4,0)</f>
        <v>9841.16</v>
      </c>
      <c r="J818" s="14">
        <f t="shared" si="13"/>
        <v>9841.16</v>
      </c>
    </row>
    <row r="819" spans="1:10">
      <c r="A819" s="1" t="s">
        <v>342</v>
      </c>
      <c r="H819" s="1">
        <v>0</v>
      </c>
      <c r="I819" s="1">
        <f>VLOOKUP(A819,'DESCONTOS FOLHA'!A6:D830,4,0)</f>
        <v>4349.46</v>
      </c>
      <c r="J819" s="14">
        <f t="shared" si="13"/>
        <v>4349.46</v>
      </c>
    </row>
    <row r="820" spans="1:10">
      <c r="A820" s="1" t="s">
        <v>484</v>
      </c>
      <c r="H820" s="1">
        <v>0</v>
      </c>
      <c r="I820" s="1">
        <f>VLOOKUP(A820,'DESCONTOS FOLHA'!A7:D831,4,0)</f>
        <v>12693.27</v>
      </c>
      <c r="J820" s="14">
        <f t="shared" si="13"/>
        <v>12693.27</v>
      </c>
    </row>
    <row r="821" spans="1:10">
      <c r="A821" s="1" t="s">
        <v>490</v>
      </c>
      <c r="H821" s="1">
        <v>0</v>
      </c>
      <c r="I821" s="1">
        <f>VLOOKUP(A821,'DESCONTOS FOLHA'!A8:D832,4,0)</f>
        <v>3068.28</v>
      </c>
      <c r="J821" s="14">
        <f t="shared" si="13"/>
        <v>3068.28</v>
      </c>
    </row>
    <row r="822" spans="1:10">
      <c r="A822" s="1" t="s">
        <v>568</v>
      </c>
      <c r="H822" s="1">
        <v>0</v>
      </c>
      <c r="I822" s="1">
        <f>VLOOKUP(A822,'DESCONTOS FOLHA'!A9:D833,4,0)</f>
        <v>13553.3</v>
      </c>
      <c r="J822" s="14">
        <f t="shared" si="13"/>
        <v>13553.3</v>
      </c>
    </row>
    <row r="823" spans="1:10">
      <c r="A823" s="1" t="s">
        <v>588</v>
      </c>
      <c r="H823" s="1">
        <v>0</v>
      </c>
      <c r="I823" s="1">
        <f>VLOOKUP(A823,'DESCONTOS FOLHA'!A10:D834,4,0)</f>
        <v>35181.519999999997</v>
      </c>
      <c r="J823" s="14">
        <f t="shared" si="13"/>
        <v>35181.519999999997</v>
      </c>
    </row>
    <row r="824" spans="1:10">
      <c r="A824" s="1" t="s">
        <v>592</v>
      </c>
      <c r="H824" s="1">
        <v>0</v>
      </c>
      <c r="I824" s="1">
        <f>VLOOKUP(A824,'DESCONTOS FOLHA'!A11:D835,4,0)</f>
        <v>1726.08</v>
      </c>
      <c r="J824" s="14">
        <f t="shared" si="13"/>
        <v>1726.08</v>
      </c>
    </row>
    <row r="825" spans="1:10">
      <c r="A825" s="1" t="s">
        <v>702</v>
      </c>
      <c r="H825" s="1">
        <v>0</v>
      </c>
      <c r="I825" s="1">
        <f>VLOOKUP(A825,'DESCONTOS FOLHA'!A12:D836,4,0)</f>
        <v>7164.07</v>
      </c>
      <c r="J825" s="14">
        <f t="shared" si="13"/>
        <v>7164.07</v>
      </c>
    </row>
    <row r="826" spans="1:10">
      <c r="A826" s="1" t="s">
        <v>715</v>
      </c>
      <c r="H826" s="1">
        <v>0</v>
      </c>
      <c r="I826" s="1">
        <f>VLOOKUP(A826,'DESCONTOS FOLHA'!A13:D837,4,0)</f>
        <v>9115.33</v>
      </c>
      <c r="J826" s="14">
        <f t="shared" si="13"/>
        <v>9115.33</v>
      </c>
    </row>
    <row r="827" spans="1:10">
      <c r="A827" s="1" t="s">
        <v>816</v>
      </c>
      <c r="H827" s="1">
        <v>0</v>
      </c>
      <c r="I827" s="1">
        <f>VLOOKUP(A827,'DESCONTOS FOLHA'!A14:D838,4,0)</f>
        <v>16721.43</v>
      </c>
      <c r="J827" s="14">
        <f t="shared" si="13"/>
        <v>16721.43</v>
      </c>
    </row>
    <row r="828" spans="1:10">
      <c r="A828"/>
      <c r="B828"/>
      <c r="C828"/>
      <c r="D828"/>
      <c r="E828"/>
      <c r="F828"/>
      <c r="G828"/>
      <c r="H828"/>
      <c r="I828"/>
      <c r="J828"/>
    </row>
    <row r="829" spans="1:10">
      <c r="A829"/>
      <c r="B829"/>
      <c r="C829"/>
      <c r="D829"/>
      <c r="E829"/>
      <c r="F829"/>
      <c r="G829"/>
      <c r="H829"/>
      <c r="I829"/>
      <c r="J829"/>
    </row>
    <row r="830" spans="1:10">
      <c r="A830"/>
      <c r="B830"/>
      <c r="C830"/>
      <c r="D830"/>
      <c r="E830"/>
      <c r="F830"/>
      <c r="G830"/>
      <c r="H830"/>
      <c r="I830"/>
      <c r="J830"/>
    </row>
    <row r="831" spans="1:10">
      <c r="A831"/>
      <c r="B831"/>
      <c r="C831"/>
      <c r="D831"/>
      <c r="E831"/>
      <c r="F831"/>
      <c r="G831"/>
      <c r="H831"/>
      <c r="I831"/>
      <c r="J831"/>
    </row>
    <row r="832" spans="1:10">
      <c r="A832"/>
      <c r="B832"/>
      <c r="C832"/>
      <c r="D832"/>
      <c r="E832"/>
      <c r="F832"/>
      <c r="G832"/>
      <c r="H832"/>
      <c r="I832"/>
      <c r="J832"/>
    </row>
    <row r="833" spans="1:10">
      <c r="A833"/>
      <c r="B833"/>
      <c r="C833"/>
      <c r="D833"/>
      <c r="E833"/>
      <c r="F833"/>
      <c r="G833"/>
      <c r="H833"/>
      <c r="I833"/>
      <c r="J833"/>
    </row>
    <row r="834" spans="1:10">
      <c r="A834"/>
      <c r="B834"/>
      <c r="C834"/>
      <c r="D834"/>
      <c r="E834"/>
      <c r="F834"/>
      <c r="G834"/>
      <c r="H834"/>
      <c r="I834"/>
      <c r="J834"/>
    </row>
    <row r="835" spans="1:10">
      <c r="A835"/>
      <c r="B835"/>
      <c r="C835"/>
      <c r="D835"/>
      <c r="E835"/>
      <c r="F835"/>
      <c r="G835"/>
      <c r="H835"/>
      <c r="I835"/>
      <c r="J835"/>
    </row>
    <row r="836" spans="1:10">
      <c r="A836"/>
      <c r="B836"/>
      <c r="C836"/>
      <c r="D836"/>
      <c r="E836"/>
      <c r="F836"/>
      <c r="G836"/>
      <c r="H836"/>
      <c r="I836"/>
      <c r="J836"/>
    </row>
    <row r="837" spans="1:10">
      <c r="A837"/>
      <c r="B837"/>
      <c r="C837"/>
      <c r="D837"/>
      <c r="E837"/>
      <c r="F837"/>
      <c r="G837"/>
      <c r="H837"/>
      <c r="I837"/>
      <c r="J837"/>
    </row>
    <row r="838" spans="1:10">
      <c r="A838"/>
      <c r="B838"/>
      <c r="C838"/>
      <c r="D838"/>
      <c r="E838"/>
      <c r="F838"/>
      <c r="G838"/>
      <c r="H838"/>
      <c r="I838"/>
      <c r="J838"/>
    </row>
    <row r="839" spans="1:10">
      <c r="A839"/>
      <c r="B839"/>
      <c r="C839"/>
      <c r="D839"/>
      <c r="E839"/>
      <c r="F839"/>
      <c r="G839"/>
      <c r="H839"/>
      <c r="I839"/>
      <c r="J839"/>
    </row>
    <row r="840" spans="1:10">
      <c r="A840"/>
      <c r="B840"/>
      <c r="C840"/>
      <c r="D840"/>
      <c r="E840"/>
      <c r="F840"/>
      <c r="G840"/>
      <c r="H840"/>
      <c r="I840"/>
      <c r="J840"/>
    </row>
    <row r="841" spans="1:10">
      <c r="A841"/>
      <c r="B841"/>
      <c r="C841"/>
      <c r="D841"/>
      <c r="E841"/>
      <c r="F841"/>
      <c r="G841"/>
      <c r="H841"/>
      <c r="I841"/>
      <c r="J841"/>
    </row>
    <row r="842" spans="1:10">
      <c r="A842"/>
      <c r="B842"/>
      <c r="C842"/>
      <c r="D842"/>
      <c r="E842"/>
      <c r="F842"/>
      <c r="G842"/>
      <c r="H842"/>
      <c r="I842"/>
      <c r="J842"/>
    </row>
    <row r="843" spans="1:10">
      <c r="A843"/>
      <c r="B843"/>
      <c r="C843"/>
      <c r="D843"/>
      <c r="E843"/>
      <c r="F843"/>
      <c r="G843"/>
      <c r="H843"/>
      <c r="I843"/>
      <c r="J843"/>
    </row>
    <row r="844" spans="1:10">
      <c r="A844"/>
      <c r="B844"/>
      <c r="C844"/>
      <c r="D844"/>
      <c r="E844"/>
      <c r="F844"/>
      <c r="G844"/>
      <c r="H844"/>
      <c r="I844"/>
      <c r="J844"/>
    </row>
    <row r="845" spans="1:10">
      <c r="A845"/>
      <c r="B845"/>
      <c r="C845"/>
      <c r="D845"/>
      <c r="E845"/>
      <c r="F845"/>
      <c r="G845"/>
      <c r="H845"/>
      <c r="I845"/>
      <c r="J845"/>
    </row>
    <row r="846" spans="1:10">
      <c r="A846"/>
      <c r="B846"/>
      <c r="C846"/>
      <c r="D846"/>
      <c r="E846"/>
      <c r="F846"/>
      <c r="G846"/>
      <c r="H846"/>
      <c r="I846"/>
      <c r="J846"/>
    </row>
    <row r="847" spans="1:10">
      <c r="A847"/>
      <c r="B847"/>
      <c r="C847"/>
      <c r="D847"/>
      <c r="E847"/>
      <c r="F847"/>
      <c r="G847"/>
      <c r="H847"/>
      <c r="I847"/>
      <c r="J847"/>
    </row>
    <row r="848" spans="1:10">
      <c r="A848"/>
      <c r="B848"/>
      <c r="C848"/>
      <c r="D848"/>
      <c r="E848"/>
      <c r="F848"/>
      <c r="G848"/>
      <c r="H848"/>
      <c r="I848"/>
      <c r="J848"/>
    </row>
    <row r="849" spans="1:10">
      <c r="A849"/>
      <c r="B849"/>
      <c r="C849"/>
      <c r="D849"/>
      <c r="E849"/>
      <c r="F849"/>
      <c r="G849"/>
      <c r="H849"/>
      <c r="I849"/>
      <c r="J849"/>
    </row>
    <row r="850" spans="1:10">
      <c r="A850"/>
      <c r="B850"/>
      <c r="C850"/>
      <c r="D850"/>
      <c r="E850"/>
      <c r="F850"/>
      <c r="G850"/>
      <c r="H850"/>
      <c r="I850"/>
      <c r="J850"/>
    </row>
    <row r="851" spans="1:10">
      <c r="A851"/>
      <c r="B851"/>
      <c r="C851"/>
      <c r="D851"/>
      <c r="E851"/>
      <c r="F851"/>
      <c r="G851"/>
      <c r="H851"/>
      <c r="I851"/>
      <c r="J851"/>
    </row>
    <row r="852" spans="1:10">
      <c r="A852"/>
      <c r="B852"/>
      <c r="C852"/>
      <c r="D852"/>
      <c r="E852"/>
      <c r="F852"/>
      <c r="G852"/>
      <c r="H852"/>
      <c r="I852"/>
      <c r="J852"/>
    </row>
    <row r="853" spans="1:10">
      <c r="A853"/>
      <c r="B853"/>
      <c r="C853"/>
      <c r="D853"/>
      <c r="E853"/>
      <c r="F853"/>
      <c r="G853"/>
      <c r="H853"/>
      <c r="I853"/>
      <c r="J853"/>
    </row>
    <row r="854" spans="1:10">
      <c r="A854"/>
      <c r="B854"/>
      <c r="C854"/>
      <c r="D854"/>
      <c r="E854"/>
      <c r="F854"/>
      <c r="G854"/>
      <c r="H854"/>
      <c r="I854"/>
      <c r="J854"/>
    </row>
    <row r="855" spans="1:10">
      <c r="A855"/>
      <c r="B855"/>
      <c r="C855"/>
      <c r="D855"/>
      <c r="E855"/>
      <c r="F855"/>
      <c r="G855"/>
      <c r="H855"/>
      <c r="I855"/>
      <c r="J855"/>
    </row>
    <row r="856" spans="1:10">
      <c r="A856"/>
      <c r="B856"/>
      <c r="C856"/>
      <c r="D856"/>
      <c r="E856"/>
      <c r="F856"/>
      <c r="G856"/>
      <c r="H856"/>
      <c r="I856"/>
      <c r="J856"/>
    </row>
    <row r="857" spans="1:10">
      <c r="A857"/>
      <c r="B857"/>
      <c r="C857"/>
      <c r="D857"/>
      <c r="E857"/>
      <c r="F857"/>
      <c r="G857"/>
      <c r="H857"/>
      <c r="I857"/>
      <c r="J857"/>
    </row>
    <row r="858" spans="1:10">
      <c r="A858"/>
      <c r="B858"/>
      <c r="C858"/>
      <c r="D858"/>
      <c r="E858"/>
      <c r="F858"/>
      <c r="G858"/>
      <c r="H858"/>
      <c r="I858"/>
      <c r="J858"/>
    </row>
    <row r="859" spans="1:10">
      <c r="A859"/>
      <c r="B859"/>
      <c r="C859"/>
      <c r="D859"/>
      <c r="E859"/>
      <c r="F859"/>
      <c r="G859"/>
      <c r="H859"/>
      <c r="I859"/>
      <c r="J859"/>
    </row>
    <row r="860" spans="1:10">
      <c r="A860"/>
      <c r="B860"/>
      <c r="C860"/>
      <c r="D860"/>
      <c r="E860"/>
      <c r="F860"/>
      <c r="G860"/>
      <c r="H860"/>
      <c r="I860"/>
      <c r="J860"/>
    </row>
    <row r="861" spans="1:10">
      <c r="A861"/>
      <c r="B861"/>
      <c r="C861"/>
      <c r="D861"/>
      <c r="E861"/>
      <c r="F861"/>
      <c r="G861"/>
      <c r="H861"/>
      <c r="I861"/>
      <c r="J861"/>
    </row>
    <row r="862" spans="1:10">
      <c r="A862"/>
      <c r="B862"/>
      <c r="C862"/>
      <c r="D862"/>
      <c r="E862"/>
      <c r="F862"/>
      <c r="G862"/>
      <c r="H862"/>
      <c r="I862"/>
      <c r="J862"/>
    </row>
    <row r="863" spans="1:10">
      <c r="A863"/>
      <c r="B863"/>
      <c r="C863"/>
      <c r="D863"/>
      <c r="E863"/>
      <c r="F863"/>
      <c r="G863"/>
      <c r="H863"/>
      <c r="I863"/>
      <c r="J863"/>
    </row>
    <row r="864" spans="1:10">
      <c r="A864"/>
      <c r="B864"/>
      <c r="C864"/>
      <c r="D864"/>
      <c r="E864"/>
      <c r="F864"/>
      <c r="G864"/>
      <c r="H864"/>
      <c r="I864"/>
      <c r="J864"/>
    </row>
    <row r="865" spans="1:10">
      <c r="A865"/>
      <c r="B865"/>
      <c r="C865"/>
      <c r="D865"/>
      <c r="E865"/>
      <c r="F865"/>
      <c r="G865"/>
      <c r="H865"/>
      <c r="I865"/>
      <c r="J865"/>
    </row>
    <row r="866" spans="1:10">
      <c r="A866"/>
      <c r="B866"/>
      <c r="C866"/>
      <c r="D866"/>
      <c r="E866"/>
      <c r="F866"/>
      <c r="G866"/>
      <c r="H866"/>
      <c r="I866"/>
      <c r="J866"/>
    </row>
    <row r="867" spans="1:10">
      <c r="A867"/>
      <c r="B867"/>
      <c r="C867"/>
      <c r="D867"/>
      <c r="E867"/>
      <c r="F867"/>
      <c r="G867"/>
      <c r="H867"/>
      <c r="I867"/>
      <c r="J867"/>
    </row>
    <row r="868" spans="1:10">
      <c r="A868"/>
      <c r="B868"/>
      <c r="C868"/>
      <c r="D868"/>
      <c r="E868"/>
      <c r="F868"/>
      <c r="G868"/>
      <c r="H868"/>
      <c r="I868"/>
      <c r="J868"/>
    </row>
    <row r="869" spans="1:10">
      <c r="A869"/>
      <c r="B869"/>
      <c r="C869"/>
      <c r="D869"/>
      <c r="E869"/>
      <c r="F869"/>
      <c r="G869"/>
      <c r="H869"/>
      <c r="I869"/>
      <c r="J869"/>
    </row>
    <row r="870" spans="1:10">
      <c r="A870"/>
      <c r="B870"/>
      <c r="C870"/>
      <c r="D870"/>
      <c r="E870"/>
      <c r="F870"/>
      <c r="G870"/>
      <c r="H870"/>
      <c r="I870"/>
      <c r="J870"/>
    </row>
    <row r="871" spans="1:10">
      <c r="A871"/>
      <c r="B871"/>
      <c r="C871"/>
      <c r="D871"/>
      <c r="E871"/>
      <c r="F871"/>
      <c r="G871"/>
      <c r="H871"/>
      <c r="I871"/>
      <c r="J871"/>
    </row>
    <row r="872" spans="1:10">
      <c r="A872"/>
      <c r="B872"/>
      <c r="C872"/>
      <c r="D872"/>
      <c r="E872"/>
      <c r="F872"/>
      <c r="G872"/>
      <c r="H872"/>
      <c r="I872"/>
      <c r="J872"/>
    </row>
    <row r="873" spans="1:10">
      <c r="A873"/>
      <c r="B873"/>
      <c r="C873"/>
      <c r="D873"/>
      <c r="E873"/>
      <c r="F873"/>
      <c r="G873"/>
      <c r="H873"/>
      <c r="I873"/>
      <c r="J873"/>
    </row>
    <row r="874" spans="1:10">
      <c r="A874"/>
      <c r="B874"/>
      <c r="C874"/>
      <c r="D874"/>
      <c r="E874"/>
      <c r="F874"/>
      <c r="G874"/>
      <c r="H874"/>
      <c r="I874"/>
      <c r="J874"/>
    </row>
    <row r="875" spans="1:10">
      <c r="A875"/>
      <c r="B875"/>
      <c r="C875"/>
      <c r="D875"/>
      <c r="E875"/>
      <c r="F875"/>
      <c r="G875"/>
      <c r="H875"/>
      <c r="I875"/>
      <c r="J875"/>
    </row>
    <row r="876" spans="1:10">
      <c r="A876"/>
      <c r="B876"/>
      <c r="C876"/>
      <c r="D876"/>
      <c r="E876"/>
      <c r="F876"/>
      <c r="G876"/>
      <c r="H876"/>
      <c r="I876"/>
      <c r="J876"/>
    </row>
    <row r="877" spans="1:10">
      <c r="A877"/>
      <c r="B877"/>
      <c r="C877"/>
      <c r="D877"/>
      <c r="E877"/>
      <c r="F877"/>
      <c r="G877"/>
      <c r="H877"/>
      <c r="I877"/>
      <c r="J877"/>
    </row>
    <row r="878" spans="1:10">
      <c r="A878"/>
      <c r="B878"/>
      <c r="C878"/>
      <c r="D878"/>
      <c r="E878"/>
      <c r="F878"/>
      <c r="G878"/>
      <c r="H878"/>
      <c r="I878"/>
      <c r="J878"/>
    </row>
    <row r="879" spans="1:10">
      <c r="A879"/>
      <c r="B879"/>
      <c r="C879"/>
      <c r="D879"/>
      <c r="E879"/>
      <c r="F879"/>
      <c r="G879"/>
      <c r="H879"/>
      <c r="I879"/>
      <c r="J879"/>
    </row>
    <row r="880" spans="1:10">
      <c r="A880"/>
      <c r="B880"/>
      <c r="C880"/>
      <c r="D880"/>
      <c r="E880"/>
      <c r="F880"/>
      <c r="G880"/>
      <c r="H880"/>
      <c r="I880"/>
      <c r="J880"/>
    </row>
    <row r="881" spans="1:10">
      <c r="A881"/>
      <c r="B881"/>
      <c r="C881"/>
      <c r="D881"/>
      <c r="E881"/>
      <c r="F881"/>
      <c r="G881"/>
      <c r="H881"/>
      <c r="I881"/>
      <c r="J881"/>
    </row>
    <row r="882" spans="1:10">
      <c r="A882"/>
      <c r="B882"/>
      <c r="C882"/>
      <c r="D882"/>
      <c r="E882"/>
      <c r="F882"/>
      <c r="G882"/>
      <c r="H882"/>
      <c r="I882"/>
      <c r="J882"/>
    </row>
    <row r="883" spans="1:10">
      <c r="A883"/>
      <c r="B883"/>
      <c r="C883"/>
      <c r="D883"/>
      <c r="E883"/>
      <c r="F883"/>
      <c r="G883"/>
      <c r="H883"/>
      <c r="I883"/>
      <c r="J883"/>
    </row>
    <row r="884" spans="1:10">
      <c r="A884"/>
      <c r="B884"/>
      <c r="C884"/>
      <c r="D884"/>
      <c r="E884"/>
      <c r="F884"/>
      <c r="G884"/>
      <c r="H884"/>
      <c r="I884"/>
      <c r="J884"/>
    </row>
    <row r="885" spans="1:10">
      <c r="A885"/>
      <c r="B885"/>
      <c r="C885"/>
      <c r="D885"/>
      <c r="E885"/>
      <c r="F885"/>
      <c r="G885"/>
      <c r="H885"/>
      <c r="I885"/>
      <c r="J885"/>
    </row>
    <row r="886" spans="1:10">
      <c r="A886"/>
      <c r="B886"/>
      <c r="C886"/>
      <c r="D886"/>
      <c r="E886"/>
      <c r="F886"/>
      <c r="G886"/>
      <c r="H886"/>
      <c r="I886"/>
      <c r="J886"/>
    </row>
    <row r="887" spans="1:10">
      <c r="A887"/>
      <c r="B887"/>
      <c r="C887"/>
      <c r="D887"/>
      <c r="E887"/>
      <c r="F887"/>
      <c r="G887"/>
      <c r="H887"/>
      <c r="I887"/>
      <c r="J887"/>
    </row>
    <row r="888" spans="1:10">
      <c r="A888"/>
      <c r="B888"/>
      <c r="C888"/>
      <c r="D888"/>
      <c r="E888"/>
      <c r="F888"/>
      <c r="G888"/>
      <c r="H888"/>
      <c r="I888"/>
      <c r="J888"/>
    </row>
    <row r="889" spans="1:10">
      <c r="A889"/>
      <c r="B889"/>
      <c r="C889"/>
      <c r="D889"/>
      <c r="E889"/>
      <c r="F889"/>
      <c r="G889"/>
      <c r="H889"/>
      <c r="I889"/>
      <c r="J889"/>
    </row>
    <row r="890" spans="1:10">
      <c r="A890"/>
      <c r="B890"/>
      <c r="C890"/>
      <c r="D890"/>
      <c r="E890"/>
      <c r="F890"/>
      <c r="G890"/>
      <c r="H890"/>
      <c r="I890"/>
      <c r="J890"/>
    </row>
    <row r="891" spans="1:10">
      <c r="A891"/>
      <c r="B891"/>
      <c r="C891"/>
      <c r="D891"/>
      <c r="E891"/>
      <c r="F891"/>
      <c r="G891"/>
      <c r="H891"/>
      <c r="I891"/>
      <c r="J891"/>
    </row>
    <row r="892" spans="1:10">
      <c r="A892"/>
      <c r="B892"/>
      <c r="C892"/>
      <c r="D892"/>
      <c r="E892"/>
      <c r="F892"/>
      <c r="G892"/>
      <c r="H892"/>
      <c r="I892"/>
      <c r="J892"/>
    </row>
    <row r="893" spans="1:10">
      <c r="A893"/>
      <c r="B893"/>
      <c r="C893"/>
      <c r="D893"/>
      <c r="E893"/>
      <c r="F893"/>
      <c r="G893"/>
      <c r="H893"/>
      <c r="I893"/>
      <c r="J893"/>
    </row>
    <row r="894" spans="1:10">
      <c r="A894"/>
      <c r="B894"/>
      <c r="C894"/>
      <c r="D894"/>
      <c r="E894"/>
      <c r="F894"/>
      <c r="G894"/>
      <c r="H894"/>
      <c r="I894"/>
      <c r="J894"/>
    </row>
    <row r="895" spans="1:10">
      <c r="A895"/>
      <c r="B895"/>
      <c r="C895"/>
      <c r="D895"/>
      <c r="E895"/>
      <c r="F895"/>
      <c r="G895"/>
      <c r="H895"/>
      <c r="I895"/>
      <c r="J895"/>
    </row>
    <row r="896" spans="1:10">
      <c r="A896"/>
      <c r="B896"/>
      <c r="C896"/>
      <c r="D896"/>
      <c r="E896"/>
      <c r="F896"/>
      <c r="G896"/>
      <c r="H896"/>
      <c r="I896"/>
      <c r="J896"/>
    </row>
    <row r="897" spans="1:10">
      <c r="A897"/>
      <c r="B897"/>
      <c r="C897"/>
      <c r="D897"/>
      <c r="E897"/>
      <c r="F897"/>
      <c r="G897"/>
      <c r="H897"/>
      <c r="I897"/>
      <c r="J897"/>
    </row>
    <row r="898" spans="1:10">
      <c r="A898"/>
      <c r="B898"/>
      <c r="C898"/>
      <c r="D898"/>
      <c r="E898"/>
      <c r="F898"/>
      <c r="G898"/>
      <c r="H898"/>
      <c r="I898"/>
      <c r="J898"/>
    </row>
    <row r="899" spans="1:10">
      <c r="A899"/>
      <c r="B899"/>
      <c r="C899"/>
      <c r="D899"/>
      <c r="E899"/>
      <c r="F899"/>
      <c r="G899"/>
      <c r="H899"/>
      <c r="I899"/>
      <c r="J899"/>
    </row>
    <row r="900" spans="1:10">
      <c r="A900"/>
      <c r="B900"/>
      <c r="C900"/>
      <c r="D900"/>
      <c r="E900"/>
      <c r="F900"/>
      <c r="G900"/>
      <c r="H900"/>
      <c r="I900"/>
      <c r="J900"/>
    </row>
    <row r="901" spans="1:10">
      <c r="A901"/>
      <c r="B901"/>
      <c r="C901"/>
      <c r="D901"/>
      <c r="E901"/>
      <c r="F901"/>
      <c r="G901"/>
      <c r="H901"/>
      <c r="I901"/>
      <c r="J901"/>
    </row>
    <row r="902" spans="1:10">
      <c r="A902"/>
      <c r="B902"/>
      <c r="C902"/>
      <c r="D902"/>
      <c r="E902"/>
      <c r="F902"/>
      <c r="G902"/>
      <c r="H902"/>
      <c r="I902"/>
      <c r="J902"/>
    </row>
    <row r="903" spans="1:10">
      <c r="A903"/>
      <c r="B903"/>
      <c r="C903"/>
      <c r="D903"/>
      <c r="E903"/>
      <c r="F903"/>
      <c r="G903"/>
      <c r="H903"/>
      <c r="I903"/>
      <c r="J903"/>
    </row>
    <row r="904" spans="1:10">
      <c r="A904"/>
      <c r="B904"/>
      <c r="C904"/>
      <c r="D904"/>
      <c r="E904"/>
      <c r="F904"/>
      <c r="G904"/>
      <c r="H904"/>
      <c r="I904"/>
      <c r="J904"/>
    </row>
    <row r="905" spans="1:10">
      <c r="A905"/>
      <c r="B905"/>
      <c r="C905"/>
      <c r="D905"/>
      <c r="E905"/>
      <c r="F905"/>
      <c r="G905"/>
      <c r="H905"/>
      <c r="I905"/>
      <c r="J905"/>
    </row>
    <row r="906" spans="1:10">
      <c r="A906"/>
      <c r="B906"/>
      <c r="C906"/>
      <c r="D906"/>
      <c r="E906"/>
      <c r="F906"/>
      <c r="G906"/>
      <c r="H906"/>
      <c r="I906"/>
      <c r="J906"/>
    </row>
    <row r="907" spans="1:10">
      <c r="A907"/>
      <c r="B907"/>
      <c r="C907"/>
      <c r="D907"/>
      <c r="E907"/>
      <c r="F907"/>
      <c r="G907"/>
      <c r="H907"/>
      <c r="I907"/>
      <c r="J907"/>
    </row>
    <row r="908" spans="1:10">
      <c r="A908"/>
      <c r="B908"/>
      <c r="C908"/>
      <c r="D908"/>
      <c r="E908"/>
      <c r="F908"/>
      <c r="G908"/>
      <c r="H908"/>
      <c r="I908"/>
      <c r="J908"/>
    </row>
    <row r="909" spans="1:10">
      <c r="A909"/>
      <c r="B909"/>
      <c r="C909"/>
      <c r="D909"/>
      <c r="E909"/>
      <c r="F909"/>
      <c r="G909"/>
      <c r="H909"/>
      <c r="I909"/>
      <c r="J909"/>
    </row>
    <row r="910" spans="1:10">
      <c r="A910"/>
      <c r="B910"/>
      <c r="C910"/>
      <c r="D910"/>
      <c r="E910"/>
      <c r="F910"/>
      <c r="G910"/>
      <c r="H910"/>
      <c r="I910"/>
      <c r="J910"/>
    </row>
    <row r="911" spans="1:10">
      <c r="A911"/>
      <c r="B911"/>
      <c r="C911"/>
      <c r="D911"/>
      <c r="E911"/>
      <c r="F911"/>
      <c r="G911"/>
      <c r="H911"/>
      <c r="I911"/>
      <c r="J911"/>
    </row>
    <row r="912" spans="1:10">
      <c r="A912"/>
      <c r="B912"/>
      <c r="C912"/>
      <c r="D912"/>
      <c r="E912"/>
      <c r="F912"/>
      <c r="G912"/>
      <c r="H912"/>
      <c r="I912"/>
      <c r="J912"/>
    </row>
    <row r="913" spans="1:10">
      <c r="A913"/>
      <c r="B913"/>
      <c r="C913"/>
      <c r="D913"/>
      <c r="E913"/>
      <c r="F913"/>
      <c r="G913"/>
      <c r="H913"/>
      <c r="I913"/>
      <c r="J913"/>
    </row>
    <row r="914" spans="1:10">
      <c r="A914"/>
      <c r="B914"/>
      <c r="C914"/>
      <c r="D914"/>
      <c r="E914"/>
      <c r="F914"/>
      <c r="G914"/>
      <c r="H914"/>
      <c r="I914"/>
      <c r="J914"/>
    </row>
    <row r="915" spans="1:10">
      <c r="A915"/>
      <c r="B915"/>
      <c r="C915"/>
      <c r="D915"/>
      <c r="E915"/>
      <c r="F915"/>
      <c r="G915"/>
      <c r="H915"/>
      <c r="I915"/>
      <c r="J915"/>
    </row>
    <row r="916" spans="1:10">
      <c r="A916"/>
      <c r="B916"/>
      <c r="C916"/>
      <c r="D916"/>
      <c r="E916"/>
      <c r="F916"/>
      <c r="G916"/>
      <c r="H916"/>
      <c r="I916"/>
      <c r="J916"/>
    </row>
    <row r="917" spans="1:10">
      <c r="A917"/>
      <c r="B917"/>
      <c r="C917"/>
      <c r="D917"/>
      <c r="E917"/>
      <c r="F917"/>
      <c r="G917"/>
      <c r="H917"/>
      <c r="I917"/>
      <c r="J917"/>
    </row>
    <row r="918" spans="1:10">
      <c r="A918"/>
      <c r="B918"/>
      <c r="C918"/>
      <c r="D918"/>
      <c r="E918"/>
      <c r="F918"/>
      <c r="G918"/>
      <c r="H918"/>
      <c r="I918"/>
      <c r="J918"/>
    </row>
    <row r="919" spans="1:10">
      <c r="A919"/>
      <c r="B919"/>
      <c r="C919"/>
      <c r="D919"/>
      <c r="E919"/>
      <c r="F919"/>
      <c r="G919"/>
      <c r="H919"/>
      <c r="I919"/>
      <c r="J919"/>
    </row>
    <row r="920" spans="1:10">
      <c r="A920"/>
      <c r="B920"/>
      <c r="C920"/>
      <c r="D920"/>
      <c r="E920"/>
      <c r="F920"/>
      <c r="G920"/>
      <c r="H920"/>
      <c r="I920"/>
      <c r="J920"/>
    </row>
    <row r="921" spans="1:10">
      <c r="A921"/>
      <c r="B921"/>
      <c r="C921"/>
      <c r="D921"/>
      <c r="E921"/>
      <c r="F921"/>
      <c r="G921"/>
      <c r="H921"/>
      <c r="I921"/>
      <c r="J921"/>
    </row>
    <row r="922" spans="1:10">
      <c r="A922"/>
      <c r="B922"/>
      <c r="C922"/>
      <c r="D922"/>
      <c r="E922"/>
      <c r="F922"/>
      <c r="G922"/>
      <c r="H922"/>
      <c r="I922"/>
      <c r="J922"/>
    </row>
    <row r="923" spans="1:10">
      <c r="A923"/>
      <c r="B923"/>
      <c r="C923"/>
      <c r="D923"/>
      <c r="E923"/>
      <c r="F923"/>
      <c r="G923"/>
      <c r="H923"/>
      <c r="I923"/>
      <c r="J923"/>
    </row>
    <row r="924" spans="1:10">
      <c r="A924"/>
      <c r="B924"/>
      <c r="C924"/>
      <c r="D924"/>
      <c r="E924"/>
      <c r="F924"/>
      <c r="G924"/>
      <c r="H924"/>
      <c r="I924"/>
      <c r="J924"/>
    </row>
    <row r="925" spans="1:10">
      <c r="A925"/>
      <c r="B925"/>
      <c r="C925"/>
      <c r="D925"/>
      <c r="E925"/>
      <c r="F925"/>
      <c r="G925"/>
      <c r="H925"/>
      <c r="I925"/>
      <c r="J925"/>
    </row>
    <row r="926" spans="1:10">
      <c r="A926"/>
      <c r="B926"/>
      <c r="C926"/>
      <c r="D926"/>
      <c r="E926"/>
      <c r="F926"/>
      <c r="G926"/>
      <c r="H926"/>
      <c r="I926"/>
      <c r="J926"/>
    </row>
    <row r="927" spans="1:10">
      <c r="A927"/>
      <c r="B927"/>
      <c r="C927"/>
      <c r="D927"/>
      <c r="E927"/>
      <c r="F927"/>
      <c r="G927"/>
      <c r="H927"/>
      <c r="I927"/>
      <c r="J927"/>
    </row>
    <row r="928" spans="1:10">
      <c r="A928"/>
      <c r="B928"/>
      <c r="C928"/>
      <c r="D928"/>
      <c r="E928"/>
      <c r="F928"/>
      <c r="G928"/>
      <c r="H928"/>
      <c r="I928"/>
      <c r="J928"/>
    </row>
    <row r="929" spans="1:10">
      <c r="A929"/>
      <c r="B929"/>
      <c r="C929"/>
      <c r="D929"/>
      <c r="E929"/>
      <c r="F929"/>
      <c r="G929"/>
      <c r="H929"/>
      <c r="I929"/>
      <c r="J929"/>
    </row>
    <row r="930" spans="1:10">
      <c r="A930"/>
      <c r="B930"/>
      <c r="C930"/>
      <c r="D930"/>
      <c r="E930"/>
      <c r="F930"/>
      <c r="G930"/>
      <c r="H930"/>
      <c r="I930"/>
      <c r="J930"/>
    </row>
    <row r="931" spans="1:10">
      <c r="A931"/>
      <c r="B931"/>
      <c r="C931"/>
      <c r="D931"/>
      <c r="E931"/>
      <c r="F931"/>
      <c r="G931"/>
      <c r="H931"/>
      <c r="I931"/>
      <c r="J931"/>
    </row>
    <row r="932" spans="1:10">
      <c r="A932"/>
      <c r="B932"/>
      <c r="C932"/>
      <c r="D932"/>
      <c r="E932"/>
      <c r="F932"/>
      <c r="G932"/>
      <c r="H932"/>
      <c r="I932"/>
      <c r="J932"/>
    </row>
    <row r="933" spans="1:10">
      <c r="A933"/>
      <c r="B933"/>
      <c r="C933"/>
      <c r="D933"/>
      <c r="E933"/>
      <c r="F933"/>
      <c r="G933"/>
      <c r="H933"/>
      <c r="I933"/>
      <c r="J933"/>
    </row>
    <row r="934" spans="1:10">
      <c r="A934"/>
      <c r="B934"/>
      <c r="C934"/>
      <c r="D934"/>
      <c r="E934"/>
      <c r="F934"/>
      <c r="G934"/>
      <c r="H934"/>
      <c r="I934"/>
      <c r="J934"/>
    </row>
    <row r="935" spans="1:10">
      <c r="A935"/>
      <c r="B935"/>
      <c r="C935"/>
      <c r="D935"/>
      <c r="E935"/>
      <c r="F935"/>
      <c r="G935"/>
      <c r="H935"/>
      <c r="I935"/>
      <c r="J935"/>
    </row>
    <row r="936" spans="1:10">
      <c r="A936"/>
      <c r="B936"/>
      <c r="C936"/>
      <c r="D936"/>
      <c r="E936"/>
      <c r="F936"/>
      <c r="G936"/>
      <c r="H936"/>
      <c r="I936"/>
      <c r="J936"/>
    </row>
    <row r="937" spans="1:10">
      <c r="A937"/>
      <c r="B937"/>
      <c r="C937"/>
      <c r="D937"/>
      <c r="E937"/>
      <c r="F937"/>
      <c r="G937"/>
      <c r="H937"/>
      <c r="I937"/>
      <c r="J937"/>
    </row>
    <row r="938" spans="1:10">
      <c r="A938"/>
      <c r="B938"/>
      <c r="C938"/>
      <c r="D938"/>
      <c r="E938"/>
      <c r="F938"/>
      <c r="G938"/>
      <c r="H938"/>
      <c r="I938"/>
      <c r="J938"/>
    </row>
    <row r="939" spans="1:10">
      <c r="A939"/>
      <c r="B939"/>
      <c r="C939"/>
      <c r="D939"/>
      <c r="E939"/>
      <c r="F939"/>
      <c r="G939"/>
      <c r="H939"/>
      <c r="I939"/>
      <c r="J939"/>
    </row>
    <row r="940" spans="1:10">
      <c r="A940"/>
      <c r="B940"/>
      <c r="C940"/>
      <c r="D940"/>
      <c r="E940"/>
      <c r="F940"/>
      <c r="G940"/>
      <c r="H940"/>
      <c r="I940"/>
      <c r="J940"/>
    </row>
    <row r="941" spans="1:10">
      <c r="A941"/>
      <c r="B941"/>
      <c r="C941"/>
      <c r="D941"/>
      <c r="E941"/>
      <c r="F941"/>
      <c r="G941"/>
      <c r="H941"/>
      <c r="I941"/>
      <c r="J941"/>
    </row>
    <row r="942" spans="1:10">
      <c r="A942"/>
      <c r="B942"/>
      <c r="C942"/>
      <c r="D942"/>
      <c r="E942"/>
      <c r="F942"/>
      <c r="G942"/>
      <c r="H942"/>
      <c r="I942"/>
      <c r="J942"/>
    </row>
    <row r="943" spans="1:10">
      <c r="A943"/>
      <c r="B943"/>
      <c r="C943"/>
      <c r="D943"/>
      <c r="E943"/>
      <c r="F943"/>
      <c r="G943"/>
      <c r="H943"/>
      <c r="I943"/>
      <c r="J943"/>
    </row>
    <row r="944" spans="1:10">
      <c r="A944"/>
      <c r="B944"/>
      <c r="C944"/>
      <c r="D944"/>
      <c r="E944"/>
      <c r="F944"/>
      <c r="G944"/>
      <c r="H944"/>
      <c r="I944"/>
      <c r="J944"/>
    </row>
    <row r="945" spans="1:10">
      <c r="A945"/>
      <c r="B945"/>
      <c r="C945"/>
      <c r="D945"/>
      <c r="E945"/>
      <c r="F945"/>
      <c r="G945"/>
      <c r="H945"/>
      <c r="I945"/>
      <c r="J945"/>
    </row>
    <row r="946" spans="1:10">
      <c r="A946"/>
      <c r="B946"/>
      <c r="C946"/>
      <c r="D946"/>
      <c r="E946"/>
      <c r="F946"/>
      <c r="G946"/>
      <c r="H946"/>
      <c r="I946"/>
      <c r="J946"/>
    </row>
    <row r="947" spans="1:10">
      <c r="A947"/>
      <c r="B947"/>
      <c r="C947"/>
      <c r="D947"/>
      <c r="E947"/>
      <c r="F947"/>
      <c r="G947"/>
      <c r="H947"/>
      <c r="I947"/>
      <c r="J947"/>
    </row>
    <row r="948" spans="1:10">
      <c r="A948"/>
      <c r="B948"/>
      <c r="C948"/>
      <c r="D948"/>
      <c r="E948"/>
      <c r="F948"/>
      <c r="G948"/>
      <c r="H948"/>
      <c r="I948"/>
      <c r="J948"/>
    </row>
    <row r="949" spans="1:10">
      <c r="A949"/>
      <c r="B949"/>
      <c r="C949"/>
      <c r="D949"/>
      <c r="E949"/>
      <c r="F949"/>
      <c r="G949"/>
      <c r="H949"/>
      <c r="I949"/>
      <c r="J949"/>
    </row>
    <row r="950" spans="1:10">
      <c r="A950"/>
      <c r="B950"/>
      <c r="C950"/>
      <c r="D950"/>
      <c r="E950"/>
      <c r="F950"/>
      <c r="G950"/>
      <c r="H950"/>
      <c r="I950"/>
      <c r="J950"/>
    </row>
    <row r="951" spans="1:10">
      <c r="A951"/>
      <c r="B951"/>
      <c r="C951"/>
      <c r="D951"/>
      <c r="E951"/>
      <c r="F951"/>
      <c r="G951"/>
      <c r="H951"/>
      <c r="I951"/>
      <c r="J951"/>
    </row>
    <row r="952" spans="1:10">
      <c r="A952"/>
      <c r="B952"/>
      <c r="C952"/>
      <c r="D952"/>
      <c r="E952"/>
      <c r="F952"/>
      <c r="G952"/>
      <c r="H952"/>
      <c r="I952"/>
      <c r="J952"/>
    </row>
    <row r="953" spans="1:10">
      <c r="A953"/>
      <c r="B953"/>
      <c r="C953"/>
      <c r="D953"/>
      <c r="E953"/>
      <c r="F953"/>
      <c r="G953"/>
      <c r="H953"/>
      <c r="I953"/>
      <c r="J953"/>
    </row>
    <row r="954" spans="1:10">
      <c r="A954"/>
      <c r="B954"/>
      <c r="C954"/>
      <c r="D954"/>
      <c r="E954"/>
      <c r="F954"/>
      <c r="G954"/>
      <c r="H954"/>
      <c r="I954"/>
      <c r="J954"/>
    </row>
    <row r="955" spans="1:10">
      <c r="A955"/>
      <c r="B955"/>
      <c r="C955"/>
      <c r="D955"/>
      <c r="E955"/>
      <c r="F955"/>
      <c r="G955"/>
      <c r="H955"/>
      <c r="I955"/>
      <c r="J955"/>
    </row>
    <row r="956" spans="1:10">
      <c r="A956"/>
      <c r="B956"/>
      <c r="C956"/>
      <c r="D956"/>
      <c r="E956"/>
      <c r="F956"/>
      <c r="G956"/>
      <c r="H956"/>
      <c r="I956"/>
      <c r="J956"/>
    </row>
    <row r="957" spans="1:10">
      <c r="A957"/>
      <c r="B957"/>
      <c r="C957"/>
      <c r="D957"/>
      <c r="E957"/>
      <c r="F957"/>
      <c r="G957"/>
      <c r="H957"/>
      <c r="I957"/>
      <c r="J957"/>
    </row>
    <row r="958" spans="1:10">
      <c r="A958"/>
      <c r="B958"/>
      <c r="C958"/>
      <c r="D958"/>
      <c r="E958"/>
      <c r="F958"/>
      <c r="G958"/>
      <c r="H958"/>
      <c r="I958"/>
      <c r="J958"/>
    </row>
    <row r="959" spans="1:10">
      <c r="A959"/>
      <c r="B959"/>
      <c r="C959"/>
      <c r="D959"/>
      <c r="E959"/>
      <c r="F959"/>
      <c r="G959"/>
      <c r="H959"/>
      <c r="I959"/>
      <c r="J959"/>
    </row>
    <row r="960" spans="1:10">
      <c r="A960"/>
      <c r="B960"/>
      <c r="C960"/>
      <c r="D960"/>
      <c r="E960"/>
      <c r="F960"/>
      <c r="G960"/>
      <c r="H960"/>
      <c r="I960"/>
      <c r="J960"/>
    </row>
    <row r="961" spans="1:10">
      <c r="A961"/>
      <c r="B961"/>
      <c r="C961"/>
      <c r="D961"/>
      <c r="E961"/>
      <c r="F961"/>
      <c r="G961"/>
      <c r="H961"/>
      <c r="I961"/>
      <c r="J961"/>
    </row>
    <row r="962" spans="1:10">
      <c r="A962"/>
      <c r="B962"/>
      <c r="C962"/>
      <c r="D962"/>
      <c r="E962"/>
      <c r="F962"/>
      <c r="G962"/>
      <c r="H962"/>
      <c r="I962"/>
      <c r="J962"/>
    </row>
    <row r="963" spans="1:10">
      <c r="A963"/>
      <c r="B963"/>
      <c r="C963"/>
      <c r="D963"/>
      <c r="E963"/>
      <c r="F963"/>
      <c r="G963"/>
      <c r="H963"/>
      <c r="I963"/>
      <c r="J963"/>
    </row>
    <row r="964" spans="1:10">
      <c r="A964"/>
      <c r="B964"/>
      <c r="C964"/>
      <c r="D964"/>
      <c r="E964"/>
      <c r="F964"/>
      <c r="G964"/>
      <c r="H964"/>
      <c r="I964"/>
      <c r="J964"/>
    </row>
    <row r="965" spans="1:10">
      <c r="A965"/>
      <c r="B965"/>
      <c r="C965"/>
      <c r="D965"/>
      <c r="E965"/>
      <c r="F965"/>
      <c r="G965"/>
      <c r="H965"/>
      <c r="I965"/>
      <c r="J965"/>
    </row>
    <row r="966" spans="1:10">
      <c r="A966"/>
      <c r="B966"/>
      <c r="C966"/>
      <c r="D966"/>
      <c r="E966"/>
      <c r="F966"/>
      <c r="G966"/>
      <c r="H966"/>
      <c r="I966"/>
      <c r="J966"/>
    </row>
    <row r="967" spans="1:10">
      <c r="A967"/>
      <c r="B967"/>
      <c r="C967"/>
      <c r="D967"/>
      <c r="E967"/>
      <c r="F967"/>
      <c r="G967"/>
      <c r="H967"/>
      <c r="I967"/>
      <c r="J967"/>
    </row>
    <row r="968" spans="1:10">
      <c r="A968"/>
      <c r="B968"/>
      <c r="C968"/>
      <c r="D968"/>
      <c r="E968"/>
      <c r="F968"/>
      <c r="G968"/>
      <c r="H968"/>
      <c r="I968"/>
      <c r="J968"/>
    </row>
    <row r="969" spans="1:10">
      <c r="A969"/>
      <c r="B969"/>
      <c r="C969"/>
      <c r="D969"/>
      <c r="E969"/>
      <c r="F969"/>
      <c r="G969"/>
      <c r="H969"/>
      <c r="I969"/>
      <c r="J969"/>
    </row>
    <row r="970" spans="1:10">
      <c r="A970"/>
      <c r="B970"/>
      <c r="C970"/>
      <c r="D970"/>
      <c r="E970"/>
      <c r="F970"/>
      <c r="G970"/>
      <c r="H970"/>
      <c r="I970"/>
      <c r="J970"/>
    </row>
    <row r="971" spans="1:10">
      <c r="A971"/>
      <c r="B971"/>
      <c r="C971"/>
      <c r="D971"/>
      <c r="E971"/>
      <c r="F971"/>
      <c r="G971"/>
      <c r="H971"/>
      <c r="I971"/>
      <c r="J971"/>
    </row>
    <row r="972" spans="1:10">
      <c r="A972"/>
      <c r="B972"/>
      <c r="C972"/>
      <c r="D972"/>
      <c r="E972"/>
      <c r="F972"/>
      <c r="G972"/>
      <c r="H972"/>
      <c r="I972"/>
      <c r="J972"/>
    </row>
    <row r="973" spans="1:10">
      <c r="A973"/>
      <c r="B973"/>
      <c r="C973"/>
      <c r="D973"/>
      <c r="E973"/>
      <c r="F973"/>
      <c r="G973"/>
      <c r="H973"/>
      <c r="I973"/>
      <c r="J973"/>
    </row>
    <row r="974" spans="1:10">
      <c r="A974"/>
      <c r="B974"/>
      <c r="C974"/>
      <c r="D974"/>
      <c r="E974"/>
      <c r="F974"/>
      <c r="G974"/>
      <c r="H974"/>
      <c r="I974"/>
      <c r="J974"/>
    </row>
    <row r="975" spans="1:10">
      <c r="A975"/>
      <c r="B975"/>
      <c r="C975"/>
      <c r="D975"/>
      <c r="E975"/>
      <c r="F975"/>
      <c r="G975"/>
      <c r="H975"/>
      <c r="I975"/>
      <c r="J975"/>
    </row>
    <row r="976" spans="1:10">
      <c r="A976"/>
      <c r="B976"/>
      <c r="C976"/>
      <c r="D976"/>
      <c r="E976"/>
      <c r="F976"/>
      <c r="G976"/>
      <c r="H976"/>
      <c r="I976"/>
      <c r="J976"/>
    </row>
    <row r="977" spans="1:10">
      <c r="A977"/>
      <c r="B977"/>
      <c r="C977"/>
      <c r="D977"/>
      <c r="E977"/>
      <c r="F977"/>
      <c r="G977"/>
      <c r="H977"/>
      <c r="I977"/>
      <c r="J977"/>
    </row>
    <row r="978" spans="1:10">
      <c r="A978"/>
      <c r="B978"/>
      <c r="C978"/>
      <c r="D978"/>
      <c r="E978"/>
      <c r="F978"/>
      <c r="G978"/>
      <c r="H978"/>
      <c r="I978"/>
      <c r="J978"/>
    </row>
    <row r="979" spans="1:10">
      <c r="A979"/>
      <c r="B979"/>
      <c r="C979"/>
      <c r="D979"/>
      <c r="E979"/>
      <c r="F979"/>
      <c r="G979"/>
      <c r="H979"/>
      <c r="I979"/>
      <c r="J979"/>
    </row>
    <row r="980" spans="1:10">
      <c r="A980"/>
      <c r="B980"/>
      <c r="C980"/>
      <c r="D980"/>
      <c r="E980"/>
      <c r="F980"/>
      <c r="G980"/>
      <c r="H980"/>
      <c r="I980"/>
      <c r="J980"/>
    </row>
    <row r="981" spans="1:10">
      <c r="A981"/>
      <c r="B981"/>
      <c r="C981"/>
      <c r="D981"/>
      <c r="E981"/>
      <c r="F981"/>
      <c r="G981"/>
      <c r="H981"/>
      <c r="I981"/>
      <c r="J981"/>
    </row>
    <row r="982" spans="1:10">
      <c r="A982"/>
      <c r="B982"/>
      <c r="C982"/>
      <c r="D982"/>
      <c r="E982"/>
      <c r="F982"/>
      <c r="G982"/>
      <c r="H982"/>
      <c r="I982"/>
      <c r="J982"/>
    </row>
    <row r="983" spans="1:10">
      <c r="A983"/>
      <c r="B983"/>
      <c r="C983"/>
      <c r="D983"/>
      <c r="E983"/>
      <c r="F983"/>
      <c r="G983"/>
      <c r="H983"/>
      <c r="I983"/>
      <c r="J983"/>
    </row>
    <row r="984" spans="1:10">
      <c r="A984"/>
      <c r="B984"/>
      <c r="C984"/>
      <c r="D984"/>
      <c r="E984"/>
      <c r="F984"/>
      <c r="G984"/>
      <c r="H984"/>
      <c r="I984"/>
      <c r="J984"/>
    </row>
    <row r="985" spans="1:10">
      <c r="A985"/>
      <c r="B985"/>
      <c r="C985"/>
      <c r="D985"/>
      <c r="E985"/>
      <c r="F985"/>
      <c r="G985"/>
      <c r="H985"/>
      <c r="I985"/>
      <c r="J985"/>
    </row>
    <row r="986" spans="1:10">
      <c r="A986"/>
      <c r="B986"/>
      <c r="C986"/>
      <c r="D986"/>
      <c r="E986"/>
      <c r="F986"/>
      <c r="G986"/>
      <c r="H986"/>
      <c r="I986"/>
      <c r="J986"/>
    </row>
    <row r="987" spans="1:10">
      <c r="A987"/>
      <c r="B987"/>
      <c r="C987"/>
      <c r="D987"/>
      <c r="E987"/>
      <c r="F987"/>
      <c r="G987"/>
      <c r="H987"/>
      <c r="I987"/>
      <c r="J987"/>
    </row>
    <row r="988" spans="1:10">
      <c r="A988"/>
      <c r="B988"/>
      <c r="C988"/>
      <c r="D988"/>
      <c r="E988"/>
      <c r="F988"/>
      <c r="G988"/>
      <c r="H988"/>
      <c r="I988"/>
      <c r="J988"/>
    </row>
    <row r="989" spans="1:10">
      <c r="A989"/>
      <c r="B989"/>
      <c r="C989"/>
      <c r="D989"/>
      <c r="E989"/>
      <c r="F989"/>
      <c r="G989"/>
      <c r="H989"/>
      <c r="I989"/>
      <c r="J989"/>
    </row>
    <row r="990" spans="1:10">
      <c r="A990"/>
      <c r="B990"/>
      <c r="C990"/>
      <c r="D990"/>
      <c r="E990"/>
      <c r="F990"/>
      <c r="G990"/>
      <c r="H990"/>
      <c r="I990"/>
      <c r="J990"/>
    </row>
    <row r="991" spans="1:10">
      <c r="A991"/>
      <c r="B991"/>
      <c r="C991"/>
      <c r="D991"/>
      <c r="E991"/>
      <c r="F991"/>
      <c r="G991"/>
      <c r="H991"/>
      <c r="I991"/>
      <c r="J991"/>
    </row>
    <row r="992" spans="1:10">
      <c r="A992"/>
      <c r="B992"/>
      <c r="C992"/>
      <c r="D992"/>
      <c r="E992"/>
      <c r="F992"/>
      <c r="G992"/>
      <c r="H992"/>
      <c r="I992"/>
      <c r="J992"/>
    </row>
    <row r="993" spans="1:10">
      <c r="A993"/>
      <c r="B993"/>
      <c r="C993"/>
      <c r="D993"/>
      <c r="E993"/>
      <c r="F993"/>
      <c r="G993"/>
      <c r="H993"/>
      <c r="I993"/>
      <c r="J993"/>
    </row>
    <row r="994" spans="1:10">
      <c r="A994"/>
      <c r="B994"/>
      <c r="C994"/>
      <c r="D994"/>
      <c r="E994"/>
      <c r="F994"/>
      <c r="G994"/>
      <c r="H994"/>
      <c r="I994"/>
      <c r="J994"/>
    </row>
    <row r="995" spans="1:10">
      <c r="A995"/>
      <c r="B995"/>
      <c r="C995"/>
      <c r="D995"/>
      <c r="E995"/>
      <c r="F995"/>
      <c r="G995"/>
      <c r="H995"/>
      <c r="I995"/>
      <c r="J995"/>
    </row>
    <row r="996" spans="1:10">
      <c r="A996"/>
      <c r="B996"/>
      <c r="C996"/>
      <c r="D996"/>
      <c r="E996"/>
      <c r="F996"/>
      <c r="G996"/>
      <c r="H996"/>
      <c r="I996"/>
      <c r="J996"/>
    </row>
    <row r="997" spans="1:10">
      <c r="A997"/>
      <c r="B997"/>
      <c r="C997"/>
      <c r="D997"/>
      <c r="E997"/>
      <c r="F997"/>
      <c r="G997"/>
      <c r="H997"/>
      <c r="I997"/>
      <c r="J997"/>
    </row>
    <row r="998" spans="1:10">
      <c r="A998"/>
      <c r="B998"/>
      <c r="C998"/>
      <c r="D998"/>
      <c r="E998"/>
      <c r="F998"/>
      <c r="G998"/>
      <c r="H998"/>
      <c r="I998"/>
      <c r="J998"/>
    </row>
    <row r="999" spans="1:10">
      <c r="A999"/>
      <c r="B999"/>
      <c r="C999"/>
      <c r="D999"/>
      <c r="E999"/>
      <c r="F999"/>
      <c r="G999"/>
      <c r="H999"/>
      <c r="I999"/>
      <c r="J999"/>
    </row>
    <row r="1000" spans="1:10">
      <c r="A1000"/>
      <c r="B1000"/>
      <c r="C1000"/>
      <c r="D1000"/>
      <c r="E1000"/>
      <c r="F1000"/>
      <c r="G1000"/>
      <c r="H1000"/>
      <c r="I1000"/>
      <c r="J1000"/>
    </row>
    <row r="1001" spans="1:10">
      <c r="A1001"/>
      <c r="B1001"/>
      <c r="C1001"/>
      <c r="D1001"/>
      <c r="E1001"/>
      <c r="F1001"/>
      <c r="G1001"/>
      <c r="H1001"/>
      <c r="I1001"/>
      <c r="J1001"/>
    </row>
    <row r="1002" spans="1:10">
      <c r="A1002"/>
      <c r="B1002"/>
      <c r="C1002"/>
      <c r="D1002"/>
      <c r="E1002"/>
      <c r="F1002"/>
      <c r="G1002"/>
      <c r="H1002"/>
      <c r="I1002"/>
      <c r="J1002"/>
    </row>
    <row r="1003" spans="1:10">
      <c r="A1003"/>
      <c r="B1003"/>
      <c r="C1003"/>
      <c r="D1003"/>
      <c r="E1003"/>
      <c r="F1003"/>
      <c r="G1003"/>
      <c r="H1003"/>
      <c r="I1003"/>
      <c r="J1003"/>
    </row>
    <row r="1004" spans="1:10">
      <c r="A1004"/>
      <c r="B1004"/>
      <c r="C1004"/>
      <c r="D1004"/>
      <c r="E1004"/>
      <c r="F1004"/>
      <c r="G1004"/>
      <c r="H1004"/>
      <c r="I1004"/>
      <c r="J1004"/>
    </row>
    <row r="1005" spans="1:10">
      <c r="A1005"/>
      <c r="B1005"/>
      <c r="C1005"/>
      <c r="D1005"/>
      <c r="E1005"/>
      <c r="F1005"/>
      <c r="G1005"/>
      <c r="H1005"/>
      <c r="I1005"/>
      <c r="J1005"/>
    </row>
    <row r="1006" spans="1:10">
      <c r="A1006"/>
      <c r="B1006"/>
      <c r="C1006"/>
      <c r="D1006"/>
      <c r="E1006"/>
      <c r="F1006"/>
      <c r="G1006"/>
      <c r="H1006"/>
      <c r="I1006"/>
      <c r="J1006"/>
    </row>
    <row r="1007" spans="1:10">
      <c r="A1007"/>
      <c r="B1007"/>
      <c r="C1007"/>
      <c r="D1007"/>
      <c r="E1007"/>
      <c r="F1007"/>
      <c r="G1007"/>
      <c r="H1007"/>
      <c r="I1007"/>
      <c r="J1007"/>
    </row>
    <row r="1008" spans="1:10">
      <c r="A1008"/>
      <c r="B1008"/>
      <c r="C1008"/>
      <c r="D1008"/>
      <c r="E1008"/>
      <c r="F1008"/>
      <c r="G1008"/>
      <c r="H1008"/>
      <c r="I1008"/>
      <c r="J1008"/>
    </row>
    <row r="1009" spans="1:10">
      <c r="A1009"/>
      <c r="B1009"/>
      <c r="C1009"/>
      <c r="D1009"/>
      <c r="E1009"/>
      <c r="F1009"/>
      <c r="G1009"/>
      <c r="H1009"/>
      <c r="I1009"/>
      <c r="J1009"/>
    </row>
    <row r="1010" spans="1:10">
      <c r="A1010"/>
      <c r="B1010"/>
      <c r="C1010"/>
      <c r="D1010"/>
      <c r="E1010"/>
      <c r="F1010"/>
      <c r="G1010"/>
      <c r="H1010"/>
      <c r="I1010"/>
      <c r="J1010"/>
    </row>
    <row r="1011" spans="1:10">
      <c r="A1011"/>
      <c r="B1011"/>
      <c r="C1011"/>
      <c r="D1011"/>
      <c r="E1011"/>
      <c r="F1011"/>
      <c r="G1011"/>
      <c r="H1011"/>
      <c r="I1011"/>
      <c r="J1011"/>
    </row>
    <row r="1012" spans="1:10">
      <c r="A1012"/>
      <c r="B1012"/>
      <c r="C1012"/>
      <c r="D1012"/>
      <c r="E1012"/>
      <c r="F1012"/>
      <c r="G1012"/>
      <c r="H1012"/>
      <c r="I1012"/>
      <c r="J1012"/>
    </row>
    <row r="1013" spans="1:10">
      <c r="A1013"/>
      <c r="B1013"/>
      <c r="C1013"/>
      <c r="D1013"/>
      <c r="E1013"/>
      <c r="F1013"/>
      <c r="G1013"/>
      <c r="H1013"/>
      <c r="I1013"/>
      <c r="J1013"/>
    </row>
    <row r="1014" spans="1:10">
      <c r="A1014"/>
      <c r="B1014"/>
      <c r="C1014"/>
      <c r="D1014"/>
      <c r="E1014"/>
      <c r="F1014"/>
      <c r="G1014"/>
      <c r="H1014"/>
      <c r="I1014"/>
      <c r="J1014"/>
    </row>
    <row r="1015" spans="1:10">
      <c r="A1015"/>
      <c r="B1015"/>
      <c r="C1015"/>
      <c r="D1015"/>
      <c r="E1015"/>
      <c r="F1015"/>
      <c r="G1015"/>
      <c r="H1015"/>
      <c r="I1015"/>
      <c r="J1015"/>
    </row>
    <row r="1016" spans="1:10">
      <c r="A1016"/>
      <c r="B1016"/>
      <c r="C1016"/>
      <c r="D1016"/>
      <c r="E1016"/>
      <c r="F1016"/>
      <c r="G1016"/>
      <c r="H1016"/>
      <c r="I1016"/>
      <c r="J1016"/>
    </row>
    <row r="1017" spans="1:10">
      <c r="A1017"/>
      <c r="B1017"/>
      <c r="C1017"/>
      <c r="D1017"/>
      <c r="E1017"/>
      <c r="F1017"/>
      <c r="G1017"/>
      <c r="H1017"/>
      <c r="I1017"/>
      <c r="J1017"/>
    </row>
    <row r="1018" spans="1:10">
      <c r="A1018"/>
      <c r="B1018"/>
      <c r="C1018"/>
      <c r="D1018"/>
      <c r="E1018"/>
      <c r="F1018"/>
      <c r="G1018"/>
      <c r="H1018"/>
      <c r="I1018"/>
      <c r="J1018"/>
    </row>
    <row r="1019" spans="1:10">
      <c r="A1019"/>
      <c r="B1019"/>
      <c r="C1019"/>
      <c r="D1019"/>
      <c r="E1019"/>
      <c r="F1019"/>
      <c r="G1019"/>
      <c r="H1019"/>
      <c r="I1019"/>
      <c r="J1019"/>
    </row>
    <row r="1020" spans="1:10">
      <c r="A1020"/>
      <c r="B1020"/>
      <c r="C1020"/>
      <c r="D1020"/>
      <c r="E1020"/>
      <c r="F1020"/>
      <c r="G1020"/>
      <c r="H1020"/>
      <c r="I1020"/>
      <c r="J1020"/>
    </row>
    <row r="1021" spans="1:10">
      <c r="A1021"/>
      <c r="B1021"/>
      <c r="C1021"/>
      <c r="D1021"/>
      <c r="E1021"/>
      <c r="F1021"/>
      <c r="G1021"/>
      <c r="H1021"/>
      <c r="I1021"/>
      <c r="J1021"/>
    </row>
    <row r="1022" spans="1:10">
      <c r="A1022"/>
      <c r="B1022"/>
      <c r="C1022"/>
      <c r="D1022"/>
      <c r="E1022"/>
      <c r="F1022"/>
      <c r="G1022"/>
      <c r="H1022"/>
      <c r="I1022"/>
      <c r="J1022"/>
    </row>
    <row r="1023" spans="1:10">
      <c r="A1023"/>
      <c r="B1023"/>
      <c r="C1023"/>
      <c r="D1023"/>
      <c r="E1023"/>
      <c r="F1023"/>
      <c r="G1023"/>
      <c r="H1023"/>
      <c r="I1023"/>
      <c r="J1023"/>
    </row>
    <row r="1024" spans="1:10">
      <c r="A1024"/>
      <c r="B1024"/>
      <c r="C1024"/>
      <c r="D1024"/>
      <c r="E1024"/>
      <c r="F1024"/>
      <c r="G1024"/>
      <c r="H1024"/>
      <c r="I1024"/>
      <c r="J1024"/>
    </row>
    <row r="1025" spans="1:10">
      <c r="A1025"/>
      <c r="B1025"/>
      <c r="C1025"/>
      <c r="D1025"/>
      <c r="E1025"/>
      <c r="F1025"/>
      <c r="G1025"/>
      <c r="H1025"/>
      <c r="I1025"/>
      <c r="J1025"/>
    </row>
    <row r="1026" spans="1:10">
      <c r="A1026"/>
      <c r="B1026"/>
      <c r="C1026"/>
      <c r="D1026"/>
      <c r="E1026"/>
      <c r="F1026"/>
      <c r="G1026"/>
      <c r="H1026"/>
      <c r="I1026"/>
      <c r="J1026"/>
    </row>
    <row r="1027" spans="1:10">
      <c r="A1027"/>
      <c r="B1027"/>
      <c r="C1027"/>
      <c r="D1027"/>
      <c r="E1027"/>
      <c r="F1027"/>
      <c r="G1027"/>
      <c r="H1027"/>
      <c r="I1027"/>
      <c r="J1027"/>
    </row>
    <row r="1028" spans="1:10">
      <c r="A1028"/>
      <c r="B1028"/>
      <c r="C1028"/>
      <c r="D1028"/>
      <c r="E1028"/>
      <c r="F1028"/>
      <c r="G1028"/>
      <c r="H1028"/>
      <c r="I1028"/>
      <c r="J1028"/>
    </row>
    <row r="1029" spans="1:10">
      <c r="A1029"/>
      <c r="B1029"/>
      <c r="C1029"/>
      <c r="D1029"/>
      <c r="E1029"/>
      <c r="F1029"/>
      <c r="G1029"/>
      <c r="H1029"/>
      <c r="I1029"/>
      <c r="J1029"/>
    </row>
    <row r="1030" spans="1:10">
      <c r="A1030"/>
      <c r="B1030"/>
      <c r="C1030"/>
      <c r="D1030"/>
      <c r="E1030"/>
      <c r="F1030"/>
      <c r="G1030"/>
      <c r="H1030"/>
      <c r="I1030"/>
      <c r="J1030"/>
    </row>
    <row r="1031" spans="1:10">
      <c r="A1031"/>
      <c r="B1031"/>
      <c r="C1031"/>
      <c r="D1031"/>
      <c r="E1031"/>
      <c r="F1031"/>
      <c r="G1031"/>
      <c r="H1031"/>
      <c r="I1031"/>
      <c r="J1031"/>
    </row>
    <row r="1032" spans="1:10">
      <c r="A1032"/>
      <c r="B1032"/>
      <c r="C1032"/>
      <c r="D1032"/>
      <c r="E1032"/>
      <c r="F1032"/>
      <c r="G1032"/>
      <c r="H1032"/>
      <c r="I1032"/>
      <c r="J1032"/>
    </row>
    <row r="1033" spans="1:10">
      <c r="A1033"/>
      <c r="B1033"/>
      <c r="C1033"/>
      <c r="D1033"/>
      <c r="E1033"/>
      <c r="F1033"/>
      <c r="G1033"/>
      <c r="H1033"/>
      <c r="I1033"/>
      <c r="J1033"/>
    </row>
    <row r="1034" spans="1:10">
      <c r="A1034"/>
      <c r="B1034"/>
      <c r="C1034"/>
      <c r="D1034"/>
      <c r="E1034"/>
      <c r="F1034"/>
      <c r="G1034"/>
      <c r="H1034"/>
      <c r="I1034"/>
      <c r="J1034"/>
    </row>
    <row r="1035" spans="1:10">
      <c r="A1035"/>
      <c r="B1035"/>
      <c r="C1035"/>
      <c r="D1035"/>
      <c r="E1035"/>
      <c r="F1035"/>
      <c r="G1035"/>
      <c r="H1035"/>
      <c r="I1035"/>
      <c r="J1035"/>
    </row>
    <row r="1036" spans="1:10">
      <c r="A1036"/>
      <c r="B1036"/>
      <c r="C1036"/>
      <c r="D1036"/>
      <c r="E1036"/>
      <c r="F1036"/>
      <c r="G1036"/>
      <c r="H1036"/>
      <c r="I1036"/>
      <c r="J1036"/>
    </row>
    <row r="1037" spans="1:10">
      <c r="A1037"/>
      <c r="B1037"/>
      <c r="C1037"/>
      <c r="D1037"/>
      <c r="E1037"/>
      <c r="F1037"/>
      <c r="G1037"/>
      <c r="H1037"/>
      <c r="I1037"/>
      <c r="J1037"/>
    </row>
    <row r="1038" spans="1:10">
      <c r="A1038"/>
      <c r="B1038"/>
      <c r="C1038"/>
      <c r="D1038"/>
      <c r="E1038"/>
      <c r="F1038"/>
      <c r="G1038"/>
      <c r="H1038"/>
      <c r="I1038"/>
      <c r="J1038"/>
    </row>
    <row r="1039" spans="1:10">
      <c r="A1039"/>
      <c r="B1039"/>
      <c r="C1039"/>
      <c r="D1039"/>
      <c r="E1039"/>
      <c r="F1039"/>
      <c r="G1039"/>
      <c r="H1039"/>
      <c r="I1039"/>
      <c r="J1039"/>
    </row>
    <row r="1040" spans="1:10">
      <c r="A1040"/>
      <c r="B1040"/>
      <c r="C1040"/>
      <c r="D1040"/>
      <c r="E1040"/>
      <c r="F1040"/>
      <c r="G1040"/>
      <c r="H1040"/>
      <c r="I1040"/>
      <c r="J1040"/>
    </row>
    <row r="1041" spans="1:10">
      <c r="A1041"/>
      <c r="B1041"/>
      <c r="C1041"/>
      <c r="D1041"/>
      <c r="E1041"/>
      <c r="F1041"/>
      <c r="G1041"/>
      <c r="H1041"/>
      <c r="I1041"/>
      <c r="J1041"/>
    </row>
    <row r="1042" spans="1:10">
      <c r="A1042"/>
      <c r="B1042"/>
      <c r="C1042"/>
      <c r="D1042"/>
      <c r="E1042"/>
      <c r="F1042"/>
      <c r="G1042"/>
      <c r="H1042"/>
      <c r="I1042"/>
      <c r="J1042"/>
    </row>
    <row r="1043" spans="1:10">
      <c r="A1043"/>
      <c r="B1043"/>
      <c r="C1043"/>
      <c r="D1043"/>
      <c r="E1043"/>
      <c r="F1043"/>
      <c r="G1043"/>
      <c r="H1043"/>
      <c r="I1043"/>
      <c r="J1043"/>
    </row>
    <row r="1044" spans="1:10">
      <c r="A1044"/>
      <c r="B1044"/>
      <c r="C1044"/>
      <c r="D1044"/>
      <c r="E1044"/>
      <c r="F1044"/>
      <c r="G1044"/>
      <c r="H1044"/>
      <c r="I1044"/>
      <c r="J1044"/>
    </row>
    <row r="1045" spans="1:10">
      <c r="A1045"/>
      <c r="B1045"/>
      <c r="C1045"/>
      <c r="D1045"/>
      <c r="E1045"/>
      <c r="F1045"/>
      <c r="G1045"/>
      <c r="H1045"/>
      <c r="I1045"/>
      <c r="J1045"/>
    </row>
    <row r="1046" spans="1:10">
      <c r="A1046"/>
      <c r="B1046"/>
      <c r="C1046"/>
      <c r="D1046"/>
      <c r="E1046"/>
      <c r="F1046"/>
      <c r="G1046"/>
      <c r="H1046"/>
      <c r="I1046"/>
      <c r="J1046"/>
    </row>
    <row r="1047" spans="1:10">
      <c r="A1047"/>
      <c r="B1047"/>
      <c r="C1047"/>
      <c r="D1047"/>
      <c r="E1047"/>
      <c r="F1047"/>
      <c r="G1047"/>
      <c r="H1047"/>
      <c r="I1047"/>
      <c r="J1047"/>
    </row>
    <row r="1048" spans="1:10">
      <c r="A1048"/>
      <c r="B1048"/>
      <c r="C1048"/>
      <c r="D1048"/>
      <c r="E1048"/>
      <c r="F1048"/>
      <c r="G1048"/>
      <c r="H1048"/>
      <c r="I1048"/>
      <c r="J1048"/>
    </row>
    <row r="1049" spans="1:10">
      <c r="A1049"/>
      <c r="B1049"/>
      <c r="C1049"/>
      <c r="D1049"/>
      <c r="E1049"/>
      <c r="F1049"/>
      <c r="G1049"/>
      <c r="H1049"/>
      <c r="I1049"/>
      <c r="J1049"/>
    </row>
    <row r="1050" spans="1:10">
      <c r="A1050"/>
      <c r="B1050"/>
      <c r="C1050"/>
      <c r="D1050"/>
      <c r="E1050"/>
      <c r="F1050"/>
      <c r="G1050"/>
      <c r="H1050"/>
      <c r="I1050"/>
      <c r="J1050"/>
    </row>
    <row r="1051" spans="1:10">
      <c r="A1051"/>
      <c r="B1051"/>
      <c r="C1051"/>
      <c r="D1051"/>
      <c r="E1051"/>
      <c r="F1051"/>
      <c r="G1051"/>
      <c r="H1051"/>
      <c r="I1051"/>
      <c r="J1051"/>
    </row>
    <row r="1052" spans="1:10">
      <c r="A1052"/>
      <c r="B1052"/>
      <c r="C1052"/>
      <c r="D1052"/>
      <c r="E1052"/>
      <c r="F1052"/>
      <c r="G1052"/>
      <c r="H1052"/>
      <c r="I1052"/>
      <c r="J1052"/>
    </row>
    <row r="1053" spans="1:10">
      <c r="A1053"/>
      <c r="B1053"/>
      <c r="C1053"/>
      <c r="D1053"/>
      <c r="E1053"/>
      <c r="F1053"/>
      <c r="G1053"/>
      <c r="H1053"/>
      <c r="I1053"/>
      <c r="J1053"/>
    </row>
    <row r="1054" spans="1:10">
      <c r="A1054"/>
      <c r="B1054"/>
      <c r="C1054"/>
      <c r="D1054"/>
      <c r="E1054"/>
      <c r="F1054"/>
      <c r="G1054"/>
      <c r="H1054"/>
      <c r="I1054"/>
      <c r="J1054"/>
    </row>
    <row r="1055" spans="1:10">
      <c r="A1055"/>
      <c r="B1055"/>
      <c r="C1055"/>
      <c r="D1055"/>
      <c r="E1055"/>
      <c r="F1055"/>
      <c r="G1055"/>
      <c r="H1055"/>
      <c r="I1055"/>
      <c r="J1055"/>
    </row>
    <row r="1056" spans="1:10">
      <c r="A1056"/>
      <c r="B1056"/>
      <c r="C1056"/>
      <c r="D1056"/>
      <c r="E1056"/>
      <c r="F1056"/>
      <c r="G1056"/>
      <c r="H1056"/>
      <c r="I1056"/>
      <c r="J1056"/>
    </row>
    <row r="1057" spans="1:10">
      <c r="A1057"/>
      <c r="B1057"/>
      <c r="C1057"/>
      <c r="D1057"/>
      <c r="E1057"/>
      <c r="F1057"/>
      <c r="G1057"/>
      <c r="H1057"/>
      <c r="I1057"/>
      <c r="J1057"/>
    </row>
    <row r="1058" spans="1:10">
      <c r="A1058"/>
      <c r="B1058"/>
      <c r="C1058"/>
      <c r="D1058"/>
      <c r="E1058"/>
      <c r="F1058"/>
      <c r="G1058"/>
      <c r="H1058"/>
      <c r="I1058"/>
      <c r="J1058"/>
    </row>
    <row r="1059" spans="1:10">
      <c r="A1059"/>
      <c r="B1059"/>
      <c r="C1059"/>
      <c r="D1059"/>
      <c r="E1059"/>
      <c r="F1059"/>
      <c r="G1059"/>
      <c r="H1059"/>
      <c r="I1059"/>
      <c r="J1059"/>
    </row>
    <row r="1060" spans="1:10">
      <c r="A1060"/>
      <c r="B1060"/>
      <c r="C1060"/>
      <c r="D1060"/>
      <c r="E1060"/>
      <c r="F1060"/>
      <c r="G1060"/>
      <c r="H1060"/>
      <c r="I1060"/>
      <c r="J1060"/>
    </row>
    <row r="1061" spans="1:10">
      <c r="A1061"/>
      <c r="B1061"/>
      <c r="C1061"/>
      <c r="D1061"/>
      <c r="E1061"/>
      <c r="F1061"/>
      <c r="G1061"/>
      <c r="H1061"/>
      <c r="I1061"/>
      <c r="J1061"/>
    </row>
    <row r="1062" spans="1:10">
      <c r="A1062"/>
      <c r="B1062"/>
      <c r="C1062"/>
      <c r="D1062"/>
      <c r="E1062"/>
      <c r="F1062"/>
      <c r="G1062"/>
      <c r="H1062"/>
      <c r="I1062"/>
      <c r="J1062"/>
    </row>
    <row r="1063" spans="1:10">
      <c r="A1063"/>
      <c r="B1063"/>
      <c r="C1063"/>
      <c r="D1063"/>
      <c r="E1063"/>
      <c r="F1063"/>
      <c r="G1063"/>
      <c r="H1063"/>
      <c r="I1063"/>
      <c r="J1063"/>
    </row>
    <row r="1064" spans="1:10">
      <c r="A1064"/>
      <c r="B1064"/>
      <c r="C1064"/>
      <c r="D1064"/>
      <c r="E1064"/>
      <c r="F1064"/>
      <c r="G1064"/>
      <c r="H1064"/>
      <c r="I1064"/>
      <c r="J1064"/>
    </row>
    <row r="1065" spans="1:10">
      <c r="A1065"/>
      <c r="B1065"/>
      <c r="C1065"/>
      <c r="D1065"/>
      <c r="E1065"/>
      <c r="F1065"/>
      <c r="G1065"/>
      <c r="H1065"/>
      <c r="I1065"/>
      <c r="J1065"/>
    </row>
    <row r="1066" spans="1:10">
      <c r="A1066"/>
      <c r="B1066"/>
      <c r="C1066"/>
      <c r="D1066"/>
      <c r="E1066"/>
      <c r="F1066"/>
      <c r="G1066"/>
      <c r="H1066"/>
      <c r="I1066"/>
      <c r="J1066"/>
    </row>
    <row r="1067" spans="1:10">
      <c r="A1067"/>
      <c r="B1067"/>
      <c r="C1067"/>
      <c r="D1067"/>
      <c r="E1067"/>
      <c r="F1067"/>
      <c r="G1067"/>
      <c r="H1067"/>
      <c r="I1067"/>
      <c r="J1067"/>
    </row>
    <row r="1068" spans="1:10">
      <c r="A1068"/>
      <c r="B1068"/>
      <c r="C1068"/>
      <c r="D1068"/>
      <c r="E1068"/>
      <c r="F1068"/>
      <c r="G1068"/>
      <c r="H1068"/>
      <c r="I1068"/>
      <c r="J1068"/>
    </row>
    <row r="1069" spans="1:10">
      <c r="A1069"/>
      <c r="B1069"/>
      <c r="C1069"/>
      <c r="D1069"/>
      <c r="E1069"/>
      <c r="F1069"/>
      <c r="G1069"/>
      <c r="H1069"/>
      <c r="I1069"/>
      <c r="J1069"/>
    </row>
    <row r="1070" spans="1:10">
      <c r="A1070"/>
      <c r="B1070"/>
      <c r="C1070"/>
      <c r="D1070"/>
      <c r="E1070"/>
      <c r="F1070"/>
      <c r="G1070"/>
      <c r="H1070"/>
      <c r="I1070"/>
      <c r="J1070"/>
    </row>
    <row r="1071" spans="1:10">
      <c r="A1071"/>
      <c r="B1071"/>
      <c r="C1071"/>
      <c r="D1071"/>
      <c r="E1071"/>
      <c r="F1071"/>
      <c r="G1071"/>
      <c r="H1071"/>
      <c r="I1071"/>
      <c r="J1071"/>
    </row>
    <row r="1072" spans="1:10">
      <c r="A1072"/>
      <c r="B1072"/>
      <c r="C1072"/>
      <c r="D1072"/>
      <c r="E1072"/>
      <c r="F1072"/>
      <c r="G1072"/>
      <c r="H1072"/>
      <c r="I1072"/>
      <c r="J1072"/>
    </row>
    <row r="1073" spans="1:10">
      <c r="A1073"/>
      <c r="B1073"/>
      <c r="C1073"/>
      <c r="D1073"/>
      <c r="E1073"/>
      <c r="F1073"/>
      <c r="G1073"/>
      <c r="H1073"/>
      <c r="I1073"/>
      <c r="J1073"/>
    </row>
    <row r="1074" spans="1:10">
      <c r="A1074"/>
      <c r="B1074"/>
      <c r="C1074"/>
      <c r="D1074"/>
      <c r="E1074"/>
      <c r="F1074"/>
      <c r="G1074"/>
      <c r="H1074"/>
      <c r="I1074"/>
      <c r="J1074"/>
    </row>
    <row r="1075" spans="1:10">
      <c r="A1075"/>
      <c r="B1075"/>
      <c r="C1075"/>
      <c r="D1075"/>
      <c r="E1075"/>
      <c r="F1075"/>
      <c r="G1075"/>
      <c r="H1075"/>
      <c r="I1075"/>
      <c r="J1075"/>
    </row>
    <row r="1076" spans="1:10">
      <c r="A1076"/>
      <c r="B1076"/>
      <c r="C1076"/>
      <c r="D1076"/>
      <c r="E1076"/>
      <c r="F1076"/>
      <c r="G1076"/>
      <c r="H1076"/>
      <c r="I1076"/>
      <c r="J1076"/>
    </row>
    <row r="1077" spans="1:10">
      <c r="A1077"/>
      <c r="B1077"/>
      <c r="C1077"/>
      <c r="D1077"/>
      <c r="E1077"/>
      <c r="F1077"/>
      <c r="G1077"/>
      <c r="H1077"/>
      <c r="I1077"/>
      <c r="J1077"/>
    </row>
    <row r="1078" spans="1:10">
      <c r="A1078"/>
      <c r="B1078"/>
      <c r="C1078"/>
      <c r="D1078"/>
      <c r="E1078"/>
      <c r="F1078"/>
      <c r="G1078"/>
      <c r="H1078"/>
      <c r="I1078"/>
      <c r="J1078"/>
    </row>
    <row r="1079" spans="1:10">
      <c r="A1079"/>
      <c r="B1079"/>
      <c r="C1079"/>
      <c r="D1079"/>
      <c r="E1079"/>
      <c r="F1079"/>
      <c r="G1079"/>
      <c r="H1079"/>
      <c r="I1079"/>
      <c r="J1079"/>
    </row>
    <row r="1080" spans="1:10">
      <c r="A1080"/>
      <c r="B1080"/>
      <c r="C1080"/>
      <c r="D1080"/>
      <c r="E1080"/>
      <c r="F1080"/>
      <c r="G1080"/>
      <c r="H1080"/>
      <c r="I1080"/>
      <c r="J1080"/>
    </row>
    <row r="1081" spans="1:10">
      <c r="A1081"/>
      <c r="B1081"/>
      <c r="C1081"/>
      <c r="D1081"/>
      <c r="E1081"/>
      <c r="F1081"/>
      <c r="G1081"/>
      <c r="H1081"/>
      <c r="I1081"/>
      <c r="J1081"/>
    </row>
    <row r="1082" spans="1:10">
      <c r="A1082"/>
      <c r="B1082"/>
      <c r="C1082"/>
      <c r="D1082"/>
      <c r="E1082"/>
      <c r="F1082"/>
      <c r="G1082"/>
      <c r="H1082"/>
      <c r="I1082"/>
      <c r="J1082"/>
    </row>
    <row r="1083" spans="1:10">
      <c r="A1083"/>
      <c r="B1083"/>
      <c r="C1083"/>
      <c r="D1083"/>
      <c r="E1083"/>
      <c r="F1083"/>
      <c r="G1083"/>
      <c r="H1083"/>
      <c r="I1083"/>
      <c r="J1083"/>
    </row>
    <row r="1084" spans="1:10">
      <c r="A1084"/>
      <c r="B1084"/>
      <c r="C1084"/>
      <c r="D1084"/>
      <c r="E1084"/>
      <c r="F1084"/>
      <c r="G1084"/>
      <c r="H1084"/>
      <c r="I1084"/>
      <c r="J1084"/>
    </row>
    <row r="1085" spans="1:10">
      <c r="A1085"/>
      <c r="B1085"/>
      <c r="C1085"/>
      <c r="D1085"/>
      <c r="E1085"/>
      <c r="F1085"/>
      <c r="G1085"/>
      <c r="H1085"/>
      <c r="I1085"/>
      <c r="J1085"/>
    </row>
    <row r="1086" spans="1:10">
      <c r="A1086"/>
      <c r="B1086"/>
      <c r="C1086"/>
      <c r="D1086"/>
      <c r="E1086"/>
      <c r="F1086"/>
      <c r="G1086"/>
      <c r="H1086"/>
      <c r="I1086"/>
      <c r="J1086"/>
    </row>
    <row r="1087" spans="1:10">
      <c r="A1087"/>
      <c r="B1087"/>
      <c r="C1087"/>
      <c r="D1087"/>
      <c r="E1087"/>
      <c r="F1087"/>
      <c r="G1087"/>
      <c r="H1087"/>
      <c r="I1087"/>
      <c r="J1087"/>
    </row>
    <row r="1088" spans="1:10">
      <c r="A1088"/>
      <c r="B1088"/>
      <c r="C1088"/>
      <c r="D1088"/>
      <c r="E1088"/>
      <c r="F1088"/>
      <c r="G1088"/>
      <c r="H1088"/>
      <c r="I1088"/>
      <c r="J1088"/>
    </row>
    <row r="1089" spans="1:10">
      <c r="A1089"/>
      <c r="B1089"/>
      <c r="C1089"/>
      <c r="D1089"/>
      <c r="E1089"/>
      <c r="F1089"/>
      <c r="G1089"/>
      <c r="H1089"/>
      <c r="I1089"/>
      <c r="J1089"/>
    </row>
    <row r="1090" spans="1:10">
      <c r="A1090"/>
      <c r="B1090"/>
      <c r="C1090"/>
      <c r="D1090"/>
      <c r="E1090"/>
      <c r="F1090"/>
      <c r="G1090"/>
      <c r="H1090"/>
      <c r="I1090"/>
      <c r="J1090"/>
    </row>
    <row r="1091" spans="1:10">
      <c r="A1091"/>
      <c r="B1091"/>
      <c r="C1091"/>
      <c r="D1091"/>
      <c r="E1091"/>
      <c r="F1091"/>
      <c r="G1091"/>
      <c r="H1091"/>
      <c r="I1091"/>
      <c r="J1091"/>
    </row>
    <row r="1092" spans="1:10">
      <c r="A1092"/>
      <c r="B1092"/>
      <c r="C1092"/>
      <c r="D1092"/>
      <c r="E1092"/>
      <c r="F1092"/>
      <c r="G1092"/>
      <c r="H1092"/>
      <c r="I1092"/>
      <c r="J1092"/>
    </row>
    <row r="1093" spans="1:10">
      <c r="A1093"/>
      <c r="B1093"/>
      <c r="C1093"/>
      <c r="D1093"/>
      <c r="E1093"/>
      <c r="F1093"/>
      <c r="G1093"/>
      <c r="H1093"/>
      <c r="I1093"/>
      <c r="J1093"/>
    </row>
    <row r="1094" spans="1:10">
      <c r="A1094"/>
      <c r="B1094"/>
      <c r="C1094"/>
      <c r="D1094"/>
      <c r="E1094"/>
      <c r="F1094"/>
      <c r="G1094"/>
      <c r="H1094"/>
      <c r="I1094"/>
      <c r="J1094"/>
    </row>
    <row r="1095" spans="1:10">
      <c r="A1095"/>
      <c r="B1095"/>
      <c r="C1095"/>
      <c r="D1095"/>
      <c r="E1095"/>
      <c r="F1095"/>
      <c r="G1095"/>
      <c r="H1095"/>
      <c r="I1095"/>
      <c r="J1095"/>
    </row>
    <row r="1096" spans="1:10">
      <c r="A1096"/>
      <c r="B1096"/>
      <c r="C1096"/>
      <c r="D1096"/>
      <c r="E1096"/>
      <c r="F1096"/>
      <c r="G1096"/>
      <c r="H1096"/>
      <c r="I1096"/>
      <c r="J1096"/>
    </row>
    <row r="1097" spans="1:10">
      <c r="A1097"/>
      <c r="B1097"/>
      <c r="C1097"/>
      <c r="D1097"/>
      <c r="E1097"/>
      <c r="F1097"/>
      <c r="G1097"/>
      <c r="H1097"/>
      <c r="I1097"/>
      <c r="J1097"/>
    </row>
    <row r="1098" spans="1:10">
      <c r="A1098"/>
      <c r="B1098"/>
      <c r="C1098"/>
      <c r="D1098"/>
      <c r="E1098"/>
      <c r="F1098"/>
      <c r="G1098"/>
      <c r="H1098"/>
      <c r="I1098"/>
      <c r="J1098"/>
    </row>
    <row r="1099" spans="1:10">
      <c r="A1099"/>
      <c r="B1099"/>
      <c r="C1099"/>
      <c r="D1099"/>
      <c r="E1099"/>
      <c r="F1099"/>
      <c r="G1099"/>
      <c r="H1099"/>
      <c r="I1099"/>
      <c r="J1099"/>
    </row>
    <row r="1100" spans="1:10">
      <c r="A1100"/>
      <c r="B1100"/>
      <c r="C1100"/>
      <c r="D1100"/>
      <c r="E1100"/>
      <c r="F1100"/>
      <c r="G1100"/>
      <c r="H1100"/>
      <c r="I1100"/>
      <c r="J1100"/>
    </row>
    <row r="1101" spans="1:10">
      <c r="A1101"/>
      <c r="B1101"/>
      <c r="C1101"/>
      <c r="D1101"/>
      <c r="E1101"/>
      <c r="F1101"/>
      <c r="G1101"/>
      <c r="H1101"/>
      <c r="I1101"/>
      <c r="J1101"/>
    </row>
    <row r="1102" spans="1:10">
      <c r="A1102"/>
      <c r="B1102"/>
      <c r="C1102"/>
      <c r="D1102"/>
      <c r="E1102"/>
      <c r="F1102"/>
      <c r="G1102"/>
      <c r="H1102"/>
      <c r="I1102"/>
      <c r="J1102"/>
    </row>
    <row r="1103" spans="1:10">
      <c r="A1103"/>
      <c r="B1103"/>
      <c r="C1103"/>
      <c r="D1103"/>
      <c r="E1103"/>
      <c r="F1103"/>
      <c r="G1103"/>
      <c r="H1103"/>
      <c r="I1103"/>
      <c r="J1103"/>
    </row>
    <row r="1104" spans="1:10">
      <c r="A1104"/>
      <c r="B1104"/>
      <c r="C1104"/>
      <c r="D1104"/>
      <c r="E1104"/>
      <c r="F1104"/>
      <c r="G1104"/>
      <c r="H1104"/>
      <c r="I1104"/>
      <c r="J1104"/>
    </row>
    <row r="1105" spans="1:10">
      <c r="A1105"/>
      <c r="B1105"/>
      <c r="C1105"/>
      <c r="D1105"/>
      <c r="E1105"/>
      <c r="F1105"/>
      <c r="G1105"/>
      <c r="H1105"/>
      <c r="I1105"/>
      <c r="J1105"/>
    </row>
    <row r="1106" spans="1:10">
      <c r="A1106"/>
      <c r="B1106"/>
      <c r="C1106"/>
      <c r="D1106"/>
      <c r="E1106"/>
      <c r="F1106"/>
      <c r="G1106"/>
      <c r="H1106"/>
      <c r="I1106"/>
      <c r="J1106"/>
    </row>
    <row r="1107" spans="1:10">
      <c r="A1107"/>
      <c r="B1107"/>
      <c r="C1107"/>
      <c r="D1107"/>
      <c r="E1107"/>
      <c r="F1107"/>
      <c r="G1107"/>
      <c r="H1107"/>
      <c r="I1107"/>
      <c r="J1107"/>
    </row>
    <row r="1108" spans="1:10">
      <c r="A1108"/>
      <c r="B1108"/>
      <c r="C1108"/>
      <c r="D1108"/>
      <c r="E1108"/>
      <c r="F1108"/>
      <c r="G1108"/>
      <c r="H1108"/>
      <c r="I1108"/>
      <c r="J1108"/>
    </row>
    <row r="1109" spans="1:10">
      <c r="A1109"/>
      <c r="B1109"/>
      <c r="C1109"/>
      <c r="D1109"/>
      <c r="E1109"/>
      <c r="F1109"/>
      <c r="G1109"/>
      <c r="H1109"/>
      <c r="I1109"/>
      <c r="J1109"/>
    </row>
    <row r="1110" spans="1:10">
      <c r="A1110"/>
      <c r="B1110"/>
      <c r="C1110"/>
      <c r="D1110"/>
      <c r="E1110"/>
      <c r="F1110"/>
      <c r="G1110"/>
      <c r="H1110"/>
      <c r="I1110"/>
      <c r="J1110"/>
    </row>
    <row r="1111" spans="1:10">
      <c r="A1111"/>
      <c r="B1111"/>
      <c r="C1111"/>
      <c r="D1111"/>
      <c r="E1111"/>
      <c r="F1111"/>
      <c r="G1111"/>
      <c r="H1111"/>
      <c r="I1111"/>
      <c r="J1111"/>
    </row>
    <row r="1112" spans="1:10">
      <c r="A1112"/>
      <c r="B1112"/>
      <c r="C1112"/>
      <c r="D1112"/>
      <c r="E1112"/>
      <c r="F1112"/>
      <c r="G1112"/>
      <c r="H1112"/>
      <c r="I1112"/>
      <c r="J1112"/>
    </row>
    <row r="1113" spans="1:10">
      <c r="A1113"/>
      <c r="B1113"/>
      <c r="C1113"/>
      <c r="D1113"/>
      <c r="E1113"/>
      <c r="F1113"/>
      <c r="G1113"/>
      <c r="H1113"/>
      <c r="I1113"/>
      <c r="J1113"/>
    </row>
    <row r="1114" spans="1:10">
      <c r="A1114"/>
      <c r="B1114"/>
      <c r="C1114"/>
      <c r="D1114"/>
      <c r="E1114"/>
      <c r="F1114"/>
      <c r="G1114"/>
      <c r="H1114"/>
      <c r="I1114"/>
      <c r="J1114"/>
    </row>
    <row r="1115" spans="1:10">
      <c r="A1115"/>
      <c r="B1115"/>
      <c r="C1115"/>
      <c r="D1115"/>
      <c r="E1115"/>
      <c r="F1115"/>
      <c r="G1115"/>
      <c r="H1115"/>
      <c r="I1115"/>
      <c r="J1115"/>
    </row>
    <row r="1116" spans="1:10">
      <c r="A1116"/>
      <c r="B1116"/>
      <c r="C1116"/>
      <c r="D1116"/>
      <c r="E1116"/>
      <c r="F1116"/>
      <c r="G1116"/>
      <c r="H1116"/>
      <c r="I1116"/>
      <c r="J1116"/>
    </row>
    <row r="1117" spans="1:10">
      <c r="A1117"/>
      <c r="B1117"/>
      <c r="C1117"/>
      <c r="D1117"/>
      <c r="E1117"/>
      <c r="F1117"/>
      <c r="G1117"/>
      <c r="H1117"/>
      <c r="I1117"/>
      <c r="J1117"/>
    </row>
    <row r="1118" spans="1:10">
      <c r="A1118"/>
      <c r="B1118"/>
      <c r="C1118"/>
      <c r="D1118"/>
      <c r="E1118"/>
      <c r="F1118"/>
      <c r="G1118"/>
      <c r="H1118"/>
      <c r="I1118"/>
      <c r="J1118"/>
    </row>
    <row r="1119" spans="1:10">
      <c r="A1119"/>
      <c r="B1119"/>
      <c r="C1119"/>
      <c r="D1119"/>
      <c r="E1119"/>
      <c r="F1119"/>
      <c r="G1119"/>
      <c r="H1119"/>
      <c r="I1119"/>
      <c r="J1119"/>
    </row>
    <row r="1120" spans="1:10">
      <c r="A1120"/>
      <c r="B1120"/>
      <c r="C1120"/>
      <c r="D1120"/>
      <c r="E1120"/>
      <c r="F1120"/>
      <c r="G1120"/>
      <c r="H1120"/>
      <c r="I1120"/>
      <c r="J1120"/>
    </row>
    <row r="1121" spans="1:10">
      <c r="A1121"/>
      <c r="B1121"/>
      <c r="C1121"/>
      <c r="D1121"/>
      <c r="E1121"/>
      <c r="F1121"/>
      <c r="G1121"/>
      <c r="H1121"/>
      <c r="I1121"/>
      <c r="J1121"/>
    </row>
    <row r="1122" spans="1:10">
      <c r="A1122"/>
      <c r="B1122"/>
      <c r="C1122"/>
      <c r="D1122"/>
      <c r="E1122"/>
      <c r="F1122"/>
      <c r="G1122"/>
      <c r="H1122"/>
      <c r="I1122"/>
      <c r="J1122"/>
    </row>
    <row r="1123" spans="1:10">
      <c r="A1123"/>
      <c r="B1123"/>
      <c r="C1123"/>
      <c r="D1123"/>
      <c r="E1123"/>
      <c r="F1123"/>
      <c r="G1123"/>
      <c r="H1123"/>
      <c r="I1123"/>
      <c r="J1123"/>
    </row>
    <row r="1124" spans="1:10">
      <c r="A1124"/>
      <c r="B1124"/>
      <c r="C1124"/>
      <c r="D1124"/>
      <c r="E1124"/>
      <c r="F1124"/>
      <c r="G1124"/>
      <c r="H1124"/>
      <c r="I1124"/>
      <c r="J1124"/>
    </row>
    <row r="1125" spans="1:10">
      <c r="A1125"/>
      <c r="B1125"/>
      <c r="C1125"/>
      <c r="D1125"/>
      <c r="E1125"/>
      <c r="F1125"/>
      <c r="G1125"/>
      <c r="H1125"/>
      <c r="I1125"/>
      <c r="J1125"/>
    </row>
    <row r="1126" spans="1:10">
      <c r="A1126"/>
      <c r="B1126"/>
      <c r="C1126"/>
      <c r="D1126"/>
      <c r="E1126"/>
      <c r="F1126"/>
      <c r="G1126"/>
      <c r="H1126"/>
      <c r="I1126"/>
      <c r="J1126"/>
    </row>
    <row r="1127" spans="1:10">
      <c r="A1127"/>
      <c r="B1127"/>
      <c r="C1127"/>
      <c r="D1127"/>
      <c r="E1127"/>
      <c r="F1127"/>
      <c r="G1127"/>
      <c r="H1127"/>
      <c r="I1127"/>
      <c r="J1127"/>
    </row>
    <row r="1128" spans="1:10">
      <c r="A1128"/>
      <c r="B1128"/>
      <c r="C1128"/>
      <c r="D1128"/>
      <c r="E1128"/>
      <c r="F1128"/>
      <c r="G1128"/>
      <c r="H1128"/>
      <c r="I1128"/>
      <c r="J1128"/>
    </row>
    <row r="1129" spans="1:10">
      <c r="A1129"/>
      <c r="B1129"/>
      <c r="C1129"/>
      <c r="D1129"/>
      <c r="E1129"/>
      <c r="F1129"/>
      <c r="G1129"/>
      <c r="H1129"/>
      <c r="I1129"/>
      <c r="J1129"/>
    </row>
    <row r="1130" spans="1:10">
      <c r="A1130"/>
      <c r="B1130"/>
      <c r="C1130"/>
      <c r="D1130"/>
      <c r="E1130"/>
      <c r="F1130"/>
      <c r="G1130"/>
      <c r="H1130"/>
      <c r="I1130"/>
      <c r="J1130"/>
    </row>
    <row r="1131" spans="1:10">
      <c r="A1131"/>
      <c r="B1131"/>
      <c r="C1131"/>
      <c r="D1131"/>
      <c r="E1131"/>
      <c r="F1131"/>
      <c r="G1131"/>
      <c r="H1131"/>
      <c r="I1131"/>
      <c r="J1131"/>
    </row>
    <row r="1132" spans="1:10">
      <c r="A1132"/>
      <c r="B1132"/>
      <c r="C1132"/>
      <c r="D1132"/>
      <c r="E1132"/>
      <c r="F1132"/>
      <c r="G1132"/>
      <c r="H1132"/>
      <c r="I1132"/>
      <c r="J1132"/>
    </row>
    <row r="1133" spans="1:10">
      <c r="A1133"/>
      <c r="B1133"/>
      <c r="C1133"/>
      <c r="D1133"/>
      <c r="E1133"/>
      <c r="F1133"/>
      <c r="G1133"/>
      <c r="H1133"/>
      <c r="I1133"/>
      <c r="J1133"/>
    </row>
    <row r="1134" spans="1:10">
      <c r="A1134"/>
      <c r="B1134"/>
      <c r="C1134"/>
      <c r="D1134"/>
      <c r="E1134"/>
      <c r="F1134"/>
      <c r="G1134"/>
      <c r="H1134"/>
      <c r="I1134"/>
      <c r="J1134"/>
    </row>
    <row r="1135" spans="1:10">
      <c r="A1135"/>
      <c r="B1135"/>
      <c r="C1135"/>
      <c r="D1135"/>
      <c r="E1135"/>
      <c r="F1135"/>
      <c r="G1135"/>
      <c r="H1135"/>
      <c r="I1135"/>
      <c r="J1135"/>
    </row>
    <row r="1136" spans="1:10">
      <c r="A1136"/>
      <c r="B1136"/>
      <c r="C1136"/>
      <c r="D1136"/>
      <c r="E1136"/>
      <c r="F1136"/>
      <c r="G1136"/>
      <c r="H1136"/>
      <c r="I1136"/>
      <c r="J1136"/>
    </row>
    <row r="1137" spans="1:10">
      <c r="A1137"/>
      <c r="B1137"/>
      <c r="C1137"/>
      <c r="D1137"/>
      <c r="E1137"/>
      <c r="F1137"/>
      <c r="G1137"/>
      <c r="H1137"/>
      <c r="I1137"/>
      <c r="J1137"/>
    </row>
    <row r="1138" spans="1:10">
      <c r="A1138"/>
      <c r="B1138"/>
      <c r="C1138"/>
      <c r="D1138"/>
      <c r="E1138"/>
      <c r="F1138"/>
      <c r="G1138"/>
      <c r="H1138"/>
      <c r="I1138"/>
      <c r="J1138"/>
    </row>
    <row r="1139" spans="1:10">
      <c r="A1139"/>
      <c r="B1139"/>
      <c r="C1139"/>
      <c r="D1139"/>
      <c r="E1139"/>
      <c r="F1139"/>
      <c r="G1139"/>
      <c r="H1139"/>
      <c r="I1139"/>
      <c r="J1139"/>
    </row>
    <row r="1140" spans="1:10">
      <c r="A1140"/>
      <c r="B1140"/>
      <c r="C1140"/>
      <c r="D1140"/>
      <c r="E1140"/>
      <c r="F1140"/>
      <c r="G1140"/>
      <c r="H1140"/>
      <c r="I1140"/>
      <c r="J1140"/>
    </row>
    <row r="1141" spans="1:10">
      <c r="A1141"/>
      <c r="B1141"/>
      <c r="C1141"/>
      <c r="D1141"/>
      <c r="E1141"/>
      <c r="F1141"/>
      <c r="G1141"/>
      <c r="H1141"/>
      <c r="I1141"/>
      <c r="J1141"/>
    </row>
    <row r="1142" spans="1:10">
      <c r="A1142"/>
      <c r="B1142"/>
      <c r="C1142"/>
      <c r="D1142"/>
      <c r="E1142"/>
      <c r="F1142"/>
      <c r="G1142"/>
      <c r="H1142"/>
      <c r="I1142"/>
      <c r="J1142"/>
    </row>
    <row r="1143" spans="1:10">
      <c r="A1143"/>
      <c r="B1143"/>
      <c r="C1143"/>
      <c r="D1143"/>
      <c r="E1143"/>
      <c r="F1143"/>
      <c r="G1143"/>
      <c r="H1143"/>
      <c r="I1143"/>
      <c r="J1143"/>
    </row>
    <row r="1144" spans="1:10">
      <c r="A1144"/>
      <c r="B1144"/>
      <c r="C1144"/>
      <c r="D1144"/>
      <c r="E1144"/>
      <c r="F1144"/>
      <c r="G1144"/>
      <c r="H1144"/>
      <c r="I1144"/>
      <c r="J1144"/>
    </row>
    <row r="1145" spans="1:10">
      <c r="A1145"/>
      <c r="B1145"/>
      <c r="C1145"/>
      <c r="D1145"/>
      <c r="E1145"/>
      <c r="F1145"/>
      <c r="G1145"/>
      <c r="H1145"/>
      <c r="I1145"/>
      <c r="J1145"/>
    </row>
    <row r="1146" spans="1:10">
      <c r="A1146"/>
      <c r="B1146"/>
      <c r="C1146"/>
      <c r="D1146"/>
      <c r="E1146"/>
      <c r="F1146"/>
      <c r="G1146"/>
      <c r="H1146"/>
      <c r="I1146"/>
      <c r="J1146"/>
    </row>
    <row r="1147" spans="1:10">
      <c r="A1147"/>
      <c r="B1147"/>
      <c r="C1147"/>
      <c r="D1147"/>
      <c r="E1147"/>
      <c r="F1147"/>
      <c r="G1147"/>
      <c r="H1147"/>
      <c r="I1147"/>
      <c r="J1147"/>
    </row>
    <row r="1148" spans="1:10">
      <c r="A1148"/>
      <c r="B1148"/>
      <c r="C1148"/>
      <c r="D1148"/>
      <c r="E1148"/>
      <c r="F1148"/>
      <c r="G1148"/>
      <c r="H1148"/>
      <c r="I1148"/>
      <c r="J1148"/>
    </row>
    <row r="1149" spans="1:10">
      <c r="A1149"/>
      <c r="B1149"/>
      <c r="C1149"/>
      <c r="D1149"/>
      <c r="E1149"/>
      <c r="F1149"/>
      <c r="G1149"/>
      <c r="H1149"/>
      <c r="I1149"/>
      <c r="J1149"/>
    </row>
    <row r="1150" spans="1:10">
      <c r="A1150"/>
      <c r="B1150"/>
      <c r="C1150"/>
      <c r="D1150"/>
      <c r="E1150"/>
      <c r="F1150"/>
      <c r="G1150"/>
      <c r="H1150"/>
      <c r="I1150"/>
      <c r="J1150"/>
    </row>
    <row r="1151" spans="1:10">
      <c r="A1151"/>
      <c r="B1151"/>
      <c r="C1151"/>
      <c r="D1151"/>
      <c r="E1151"/>
      <c r="F1151"/>
      <c r="G1151"/>
      <c r="H1151"/>
      <c r="I1151"/>
      <c r="J1151"/>
    </row>
    <row r="1152" spans="1:10">
      <c r="A1152"/>
      <c r="B1152"/>
      <c r="C1152"/>
      <c r="D1152"/>
      <c r="E1152"/>
      <c r="F1152"/>
      <c r="G1152"/>
      <c r="H1152"/>
      <c r="I1152"/>
      <c r="J1152"/>
    </row>
    <row r="1153" spans="1:10">
      <c r="A1153"/>
      <c r="B1153"/>
      <c r="C1153"/>
      <c r="D1153"/>
      <c r="E1153"/>
      <c r="F1153"/>
      <c r="G1153"/>
      <c r="H1153"/>
      <c r="I1153"/>
      <c r="J1153"/>
    </row>
    <row r="1154" spans="1:10">
      <c r="A1154"/>
      <c r="B1154"/>
      <c r="C1154"/>
      <c r="D1154"/>
      <c r="E1154"/>
      <c r="F1154"/>
      <c r="G1154"/>
      <c r="H1154"/>
      <c r="I1154"/>
      <c r="J1154"/>
    </row>
    <row r="1155" spans="1:10">
      <c r="A1155"/>
      <c r="B1155"/>
      <c r="C1155"/>
      <c r="D1155"/>
      <c r="E1155"/>
      <c r="F1155"/>
      <c r="G1155"/>
      <c r="H1155"/>
      <c r="I1155"/>
      <c r="J1155"/>
    </row>
    <row r="1156" spans="1:10">
      <c r="A1156"/>
      <c r="B1156"/>
      <c r="C1156"/>
      <c r="D1156"/>
      <c r="E1156"/>
      <c r="F1156"/>
      <c r="G1156"/>
      <c r="H1156"/>
      <c r="I1156"/>
      <c r="J1156"/>
    </row>
    <row r="1157" spans="1:10">
      <c r="A1157"/>
      <c r="B1157"/>
      <c r="C1157"/>
      <c r="D1157"/>
      <c r="E1157"/>
      <c r="F1157"/>
      <c r="G1157"/>
      <c r="H1157"/>
      <c r="I1157"/>
      <c r="J1157"/>
    </row>
    <row r="1158" spans="1:10">
      <c r="A1158"/>
      <c r="B1158"/>
      <c r="C1158"/>
      <c r="D1158"/>
      <c r="E1158"/>
      <c r="F1158"/>
      <c r="G1158"/>
      <c r="H1158"/>
      <c r="I1158"/>
      <c r="J1158"/>
    </row>
    <row r="1159" spans="1:10">
      <c r="A1159"/>
      <c r="B1159"/>
      <c r="C1159"/>
      <c r="D1159"/>
      <c r="E1159"/>
      <c r="F1159"/>
      <c r="G1159"/>
      <c r="H1159"/>
      <c r="I1159"/>
      <c r="J1159"/>
    </row>
    <row r="1160" spans="1:10">
      <c r="A1160"/>
      <c r="B1160"/>
      <c r="C1160"/>
      <c r="D1160"/>
      <c r="E1160"/>
      <c r="F1160"/>
      <c r="G1160"/>
      <c r="H1160"/>
      <c r="I1160"/>
      <c r="J1160"/>
    </row>
    <row r="1161" spans="1:10">
      <c r="A1161"/>
      <c r="B1161"/>
      <c r="C1161"/>
      <c r="D1161"/>
      <c r="E1161"/>
      <c r="F1161"/>
      <c r="G1161"/>
      <c r="H1161"/>
      <c r="I1161"/>
      <c r="J1161"/>
    </row>
    <row r="1162" spans="1:10">
      <c r="A1162"/>
      <c r="B1162"/>
      <c r="C1162"/>
      <c r="D1162"/>
      <c r="E1162"/>
      <c r="F1162"/>
      <c r="G1162"/>
      <c r="H1162"/>
      <c r="I1162"/>
      <c r="J1162"/>
    </row>
    <row r="1163" spans="1:10">
      <c r="A1163"/>
      <c r="B1163"/>
      <c r="C1163"/>
      <c r="D1163"/>
      <c r="E1163"/>
      <c r="F1163"/>
      <c r="G1163"/>
      <c r="H1163"/>
      <c r="I1163"/>
      <c r="J1163"/>
    </row>
    <row r="1164" spans="1:10">
      <c r="A1164"/>
      <c r="B1164"/>
      <c r="C1164"/>
      <c r="D1164"/>
      <c r="E1164"/>
      <c r="F1164"/>
      <c r="G1164"/>
      <c r="H1164"/>
      <c r="I1164"/>
      <c r="J1164"/>
    </row>
    <row r="1165" spans="1:10">
      <c r="A1165"/>
      <c r="B1165"/>
      <c r="C1165"/>
      <c r="D1165"/>
      <c r="E1165"/>
      <c r="F1165"/>
      <c r="G1165"/>
      <c r="H1165"/>
      <c r="I1165"/>
      <c r="J1165"/>
    </row>
    <row r="1166" spans="1:10">
      <c r="A1166"/>
      <c r="B1166"/>
      <c r="C1166"/>
      <c r="D1166"/>
      <c r="E1166"/>
      <c r="F1166"/>
      <c r="G1166"/>
      <c r="H1166"/>
      <c r="I1166"/>
      <c r="J1166"/>
    </row>
    <row r="1167" spans="1:10">
      <c r="A1167"/>
      <c r="B1167"/>
      <c r="C1167"/>
      <c r="D1167"/>
      <c r="E1167"/>
      <c r="F1167"/>
      <c r="G1167"/>
      <c r="H1167"/>
      <c r="I1167"/>
      <c r="J1167"/>
    </row>
    <row r="1168" spans="1:10">
      <c r="A1168"/>
      <c r="B1168"/>
      <c r="C1168"/>
      <c r="D1168"/>
      <c r="E1168"/>
      <c r="F1168"/>
      <c r="G1168"/>
      <c r="H1168"/>
      <c r="I1168"/>
      <c r="J1168"/>
    </row>
    <row r="1169" spans="1:10">
      <c r="A1169"/>
      <c r="B1169"/>
      <c r="C1169"/>
      <c r="D1169"/>
      <c r="E1169"/>
      <c r="F1169"/>
      <c r="G1169"/>
      <c r="H1169"/>
      <c r="I1169"/>
      <c r="J1169"/>
    </row>
    <row r="1170" spans="1:10">
      <c r="A1170"/>
      <c r="B1170"/>
      <c r="C1170"/>
      <c r="D1170"/>
      <c r="E1170"/>
      <c r="F1170"/>
      <c r="G1170"/>
      <c r="H1170"/>
      <c r="I1170"/>
      <c r="J1170"/>
    </row>
    <row r="1171" spans="1:10">
      <c r="A1171"/>
      <c r="B1171"/>
      <c r="C1171"/>
      <c r="D1171"/>
      <c r="E1171"/>
      <c r="F1171"/>
      <c r="G1171"/>
      <c r="H1171"/>
      <c r="I1171"/>
      <c r="J1171"/>
    </row>
    <row r="1172" spans="1:10">
      <c r="A1172"/>
      <c r="B1172"/>
      <c r="C1172"/>
      <c r="D1172"/>
      <c r="E1172"/>
      <c r="F1172"/>
      <c r="G1172"/>
      <c r="H1172"/>
      <c r="I1172"/>
      <c r="J1172"/>
    </row>
    <row r="1173" spans="1:10">
      <c r="A1173"/>
      <c r="B1173"/>
      <c r="C1173"/>
      <c r="D1173"/>
      <c r="E1173"/>
      <c r="F1173"/>
      <c r="G1173"/>
      <c r="H1173"/>
      <c r="I1173"/>
      <c r="J1173"/>
    </row>
    <row r="1174" spans="1:10">
      <c r="A1174"/>
      <c r="B1174"/>
      <c r="C1174"/>
      <c r="D1174"/>
      <c r="E1174"/>
      <c r="F1174"/>
      <c r="G1174"/>
      <c r="H1174"/>
      <c r="I1174"/>
      <c r="J1174"/>
    </row>
    <row r="1175" spans="1:10">
      <c r="A1175"/>
      <c r="B1175"/>
      <c r="C1175"/>
      <c r="D1175"/>
      <c r="E1175"/>
      <c r="F1175"/>
      <c r="G1175"/>
      <c r="H1175"/>
      <c r="I1175"/>
      <c r="J1175"/>
    </row>
    <row r="1176" spans="1:10">
      <c r="A1176"/>
      <c r="B1176"/>
      <c r="C1176"/>
      <c r="D1176"/>
      <c r="E1176"/>
      <c r="F1176"/>
      <c r="G1176"/>
      <c r="H1176"/>
      <c r="I1176"/>
      <c r="J1176"/>
    </row>
    <row r="1177" spans="1:10">
      <c r="A1177"/>
      <c r="B1177"/>
      <c r="C1177"/>
      <c r="D1177"/>
      <c r="E1177"/>
      <c r="F1177"/>
      <c r="G1177"/>
      <c r="H1177"/>
      <c r="I1177"/>
      <c r="J1177"/>
    </row>
    <row r="1178" spans="1:10">
      <c r="A1178"/>
      <c r="B1178"/>
      <c r="C1178"/>
      <c r="D1178"/>
      <c r="E1178"/>
      <c r="F1178"/>
      <c r="G1178"/>
      <c r="H1178"/>
      <c r="I1178"/>
      <c r="J1178"/>
    </row>
    <row r="1179" spans="1:10">
      <c r="A1179"/>
      <c r="B1179"/>
      <c r="C1179"/>
      <c r="D1179"/>
      <c r="E1179"/>
      <c r="F1179"/>
      <c r="G1179"/>
      <c r="H1179"/>
      <c r="I1179"/>
      <c r="J1179"/>
    </row>
    <row r="1180" spans="1:10">
      <c r="A1180"/>
      <c r="B1180"/>
      <c r="C1180"/>
      <c r="D1180"/>
      <c r="E1180"/>
      <c r="F1180"/>
      <c r="G1180"/>
      <c r="H1180"/>
      <c r="I1180"/>
      <c r="J1180"/>
    </row>
    <row r="1181" spans="1:10">
      <c r="A1181"/>
      <c r="B1181"/>
      <c r="C1181"/>
      <c r="D1181"/>
      <c r="E1181"/>
      <c r="F1181"/>
      <c r="G1181"/>
      <c r="H1181"/>
      <c r="I1181"/>
      <c r="J1181"/>
    </row>
    <row r="1182" spans="1:10">
      <c r="A1182"/>
      <c r="B1182"/>
      <c r="C1182"/>
      <c r="D1182"/>
      <c r="E1182"/>
      <c r="F1182"/>
      <c r="G1182"/>
      <c r="H1182"/>
      <c r="I1182"/>
      <c r="J1182"/>
    </row>
    <row r="1183" spans="1:10">
      <c r="A1183"/>
      <c r="B1183"/>
      <c r="C1183"/>
      <c r="D1183"/>
      <c r="E1183"/>
      <c r="F1183"/>
      <c r="G1183"/>
      <c r="H1183"/>
      <c r="I1183"/>
      <c r="J1183"/>
    </row>
    <row r="1184" spans="1:10">
      <c r="A1184"/>
      <c r="B1184"/>
      <c r="C1184"/>
      <c r="D1184"/>
      <c r="E1184"/>
      <c r="F1184"/>
      <c r="G1184"/>
      <c r="H1184"/>
      <c r="I1184"/>
      <c r="J1184"/>
    </row>
    <row r="1185" spans="1:10">
      <c r="A1185"/>
      <c r="B1185"/>
      <c r="C1185"/>
      <c r="D1185"/>
      <c r="E1185"/>
      <c r="F1185"/>
      <c r="G1185"/>
      <c r="H1185"/>
      <c r="I1185"/>
      <c r="J1185"/>
    </row>
    <row r="1186" spans="1:10">
      <c r="A1186"/>
      <c r="B1186"/>
      <c r="C1186"/>
      <c r="D1186"/>
      <c r="E1186"/>
      <c r="F1186"/>
      <c r="G1186"/>
      <c r="H1186"/>
      <c r="I1186"/>
      <c r="J1186"/>
    </row>
    <row r="1187" spans="1:10">
      <c r="A1187"/>
      <c r="B1187"/>
      <c r="C1187"/>
      <c r="D1187"/>
      <c r="E1187"/>
      <c r="F1187"/>
      <c r="G1187"/>
      <c r="H1187"/>
      <c r="I1187"/>
      <c r="J1187"/>
    </row>
    <row r="1188" spans="1:10">
      <c r="A1188"/>
      <c r="B1188"/>
      <c r="C1188"/>
      <c r="D1188"/>
      <c r="E1188"/>
      <c r="F1188"/>
      <c r="G1188"/>
      <c r="H1188"/>
      <c r="I1188"/>
      <c r="J1188"/>
    </row>
    <row r="1189" spans="1:10">
      <c r="A1189"/>
      <c r="B1189"/>
      <c r="C1189"/>
      <c r="D1189"/>
      <c r="E1189"/>
      <c r="F1189"/>
      <c r="G1189"/>
      <c r="H1189"/>
      <c r="I1189"/>
      <c r="J1189"/>
    </row>
    <row r="1190" spans="1:10">
      <c r="A1190"/>
      <c r="B1190"/>
      <c r="C1190"/>
      <c r="D1190"/>
      <c r="E1190"/>
      <c r="F1190"/>
      <c r="G1190"/>
      <c r="H1190"/>
      <c r="I1190"/>
      <c r="J1190"/>
    </row>
    <row r="1191" spans="1:10">
      <c r="A1191"/>
      <c r="B1191"/>
      <c r="C1191"/>
      <c r="D1191"/>
      <c r="E1191"/>
      <c r="F1191"/>
      <c r="G1191"/>
      <c r="H1191"/>
      <c r="I1191"/>
      <c r="J1191"/>
    </row>
    <row r="1192" spans="1:10">
      <c r="A1192"/>
      <c r="B1192"/>
      <c r="C1192"/>
      <c r="D1192"/>
      <c r="E1192"/>
      <c r="F1192"/>
      <c r="G1192"/>
      <c r="H1192"/>
      <c r="I1192"/>
      <c r="J1192"/>
    </row>
    <row r="1193" spans="1:10">
      <c r="A1193"/>
      <c r="B1193"/>
      <c r="C1193"/>
      <c r="D1193"/>
      <c r="E1193"/>
      <c r="F1193"/>
      <c r="G1193"/>
      <c r="H1193"/>
      <c r="I1193"/>
      <c r="J1193"/>
    </row>
    <row r="1194" spans="1:10">
      <c r="A1194"/>
      <c r="B1194"/>
      <c r="C1194"/>
      <c r="D1194"/>
      <c r="E1194"/>
      <c r="F1194"/>
      <c r="G1194"/>
      <c r="H1194"/>
      <c r="I1194"/>
      <c r="J1194"/>
    </row>
    <row r="1195" spans="1:10">
      <c r="A1195"/>
      <c r="B1195"/>
      <c r="C1195"/>
      <c r="D1195"/>
      <c r="E1195"/>
      <c r="F1195"/>
      <c r="G1195"/>
      <c r="H1195"/>
      <c r="I1195"/>
      <c r="J1195"/>
    </row>
    <row r="1196" spans="1:10">
      <c r="A1196"/>
      <c r="B1196"/>
      <c r="C1196"/>
      <c r="D1196"/>
      <c r="E1196"/>
      <c r="F1196"/>
      <c r="G1196"/>
      <c r="H1196"/>
      <c r="I1196"/>
      <c r="J1196"/>
    </row>
    <row r="1197" spans="1:10">
      <c r="A1197"/>
      <c r="B1197"/>
      <c r="C1197"/>
      <c r="D1197"/>
      <c r="E1197"/>
      <c r="F1197"/>
      <c r="G1197"/>
      <c r="H1197"/>
      <c r="I1197"/>
      <c r="J1197"/>
    </row>
    <row r="1198" spans="1:10">
      <c r="A1198"/>
      <c r="B1198"/>
      <c r="C1198"/>
      <c r="D1198"/>
      <c r="E1198"/>
      <c r="F1198"/>
      <c r="G1198"/>
      <c r="H1198"/>
      <c r="I1198"/>
      <c r="J1198"/>
    </row>
    <row r="1199" spans="1:10">
      <c r="A1199"/>
      <c r="B1199"/>
      <c r="C1199"/>
      <c r="D1199"/>
      <c r="E1199"/>
      <c r="F1199"/>
      <c r="G1199"/>
      <c r="H1199"/>
      <c r="I1199"/>
      <c r="J1199"/>
    </row>
    <row r="1200" spans="1:10">
      <c r="A1200"/>
      <c r="B1200"/>
      <c r="C1200"/>
      <c r="D1200"/>
      <c r="E1200"/>
      <c r="F1200"/>
      <c r="G1200"/>
      <c r="H1200"/>
      <c r="I1200"/>
      <c r="J1200"/>
    </row>
    <row r="1201" spans="1:10">
      <c r="A1201"/>
      <c r="B1201"/>
      <c r="C1201"/>
      <c r="D1201"/>
      <c r="E1201"/>
      <c r="F1201"/>
      <c r="G1201"/>
      <c r="H1201"/>
      <c r="I1201"/>
      <c r="J1201"/>
    </row>
    <row r="1202" spans="1:10">
      <c r="A1202"/>
      <c r="B1202"/>
      <c r="C1202"/>
      <c r="D1202"/>
      <c r="E1202"/>
      <c r="F1202"/>
      <c r="G1202"/>
      <c r="H1202"/>
      <c r="I1202"/>
      <c r="J1202"/>
    </row>
    <row r="1203" spans="1:10">
      <c r="A1203"/>
      <c r="B1203"/>
      <c r="C1203"/>
      <c r="D1203"/>
      <c r="E1203"/>
      <c r="F1203"/>
      <c r="G1203"/>
      <c r="H1203"/>
      <c r="I1203"/>
      <c r="J1203"/>
    </row>
    <row r="1204" spans="1:10">
      <c r="A1204"/>
      <c r="B1204"/>
      <c r="C1204"/>
      <c r="D1204"/>
      <c r="E1204"/>
      <c r="F1204"/>
      <c r="G1204"/>
      <c r="H1204"/>
      <c r="I1204"/>
      <c r="J1204"/>
    </row>
    <row r="1205" spans="1:10">
      <c r="A1205"/>
      <c r="B1205"/>
      <c r="C1205"/>
      <c r="D1205"/>
      <c r="E1205"/>
      <c r="F1205"/>
      <c r="G1205"/>
      <c r="H1205"/>
      <c r="I1205"/>
      <c r="J1205"/>
    </row>
    <row r="1206" spans="1:10">
      <c r="A1206"/>
      <c r="B1206"/>
      <c r="C1206"/>
      <c r="D1206"/>
      <c r="E1206"/>
      <c r="F1206"/>
      <c r="G1206"/>
      <c r="H1206"/>
      <c r="I1206"/>
      <c r="J1206"/>
    </row>
    <row r="1207" spans="1:10">
      <c r="A1207"/>
      <c r="B1207"/>
      <c r="C1207"/>
      <c r="D1207"/>
      <c r="E1207"/>
      <c r="F1207"/>
      <c r="G1207"/>
      <c r="H1207"/>
      <c r="I1207"/>
      <c r="J1207"/>
    </row>
    <row r="1208" spans="1:10">
      <c r="A1208"/>
      <c r="B1208"/>
      <c r="C1208"/>
      <c r="D1208"/>
      <c r="E1208"/>
      <c r="F1208"/>
      <c r="G1208"/>
      <c r="H1208"/>
      <c r="I1208"/>
      <c r="J1208"/>
    </row>
    <row r="1209" spans="1:10">
      <c r="A1209"/>
      <c r="B1209"/>
      <c r="C1209"/>
      <c r="D1209"/>
      <c r="E1209"/>
      <c r="F1209"/>
      <c r="G1209"/>
      <c r="H1209"/>
      <c r="I1209"/>
      <c r="J1209"/>
    </row>
    <row r="1210" spans="1:10">
      <c r="A1210"/>
      <c r="B1210"/>
      <c r="C1210"/>
      <c r="D1210"/>
      <c r="E1210"/>
      <c r="F1210"/>
      <c r="G1210"/>
      <c r="H1210"/>
      <c r="I1210"/>
      <c r="J1210"/>
    </row>
    <row r="1211" spans="1:10">
      <c r="A1211"/>
      <c r="B1211"/>
      <c r="C1211"/>
      <c r="D1211"/>
      <c r="E1211"/>
      <c r="F1211"/>
      <c r="G1211"/>
      <c r="H1211"/>
      <c r="I1211"/>
      <c r="J1211"/>
    </row>
    <row r="1212" spans="1:10">
      <c r="A1212"/>
      <c r="B1212"/>
      <c r="C1212"/>
      <c r="D1212"/>
      <c r="E1212"/>
      <c r="F1212"/>
      <c r="G1212"/>
      <c r="H1212"/>
      <c r="I1212"/>
      <c r="J1212"/>
    </row>
    <row r="1213" spans="1:10">
      <c r="A1213"/>
      <c r="B1213"/>
      <c r="C1213"/>
      <c r="D1213"/>
      <c r="E1213"/>
      <c r="F1213"/>
      <c r="G1213"/>
      <c r="H1213"/>
      <c r="I1213"/>
      <c r="J1213"/>
    </row>
    <row r="1214" spans="1:10">
      <c r="A1214"/>
      <c r="B1214"/>
      <c r="C1214"/>
      <c r="D1214"/>
      <c r="E1214"/>
      <c r="F1214"/>
      <c r="G1214"/>
      <c r="H1214"/>
      <c r="I1214"/>
      <c r="J1214"/>
    </row>
    <row r="1215" spans="1:10">
      <c r="A1215"/>
      <c r="B1215"/>
      <c r="C1215"/>
      <c r="D1215"/>
      <c r="E1215"/>
      <c r="F1215"/>
      <c r="G1215"/>
      <c r="H1215"/>
      <c r="I1215"/>
      <c r="J1215"/>
    </row>
    <row r="1216" spans="1:10">
      <c r="A1216"/>
      <c r="B1216"/>
      <c r="C1216"/>
      <c r="D1216"/>
      <c r="E1216"/>
      <c r="F1216"/>
      <c r="G1216"/>
      <c r="H1216"/>
      <c r="I1216"/>
      <c r="J1216"/>
    </row>
    <row r="1217" spans="1:10">
      <c r="A1217"/>
      <c r="B1217"/>
      <c r="C1217"/>
      <c r="D1217"/>
      <c r="E1217"/>
      <c r="F1217"/>
      <c r="G1217"/>
      <c r="H1217"/>
      <c r="I1217"/>
      <c r="J1217"/>
    </row>
    <row r="1218" spans="1:10">
      <c r="A1218"/>
      <c r="B1218"/>
      <c r="C1218"/>
      <c r="D1218"/>
      <c r="E1218"/>
      <c r="F1218"/>
      <c r="G1218"/>
      <c r="H1218"/>
      <c r="I1218"/>
      <c r="J1218"/>
    </row>
    <row r="1219" spans="1:10">
      <c r="A1219"/>
      <c r="B1219"/>
      <c r="C1219"/>
      <c r="D1219"/>
      <c r="E1219"/>
      <c r="F1219"/>
      <c r="G1219"/>
      <c r="H1219"/>
      <c r="I1219"/>
      <c r="J1219"/>
    </row>
    <row r="1220" spans="1:10">
      <c r="A1220"/>
      <c r="B1220"/>
      <c r="C1220"/>
      <c r="D1220"/>
      <c r="E1220"/>
      <c r="F1220"/>
      <c r="G1220"/>
      <c r="H1220"/>
      <c r="I1220"/>
      <c r="J1220"/>
    </row>
    <row r="1221" spans="1:10">
      <c r="A1221"/>
      <c r="B1221"/>
      <c r="C1221"/>
      <c r="D1221"/>
      <c r="E1221"/>
      <c r="F1221"/>
      <c r="G1221"/>
      <c r="H1221"/>
      <c r="I1221"/>
      <c r="J1221"/>
    </row>
    <row r="1222" spans="1:10">
      <c r="A1222"/>
      <c r="B1222"/>
      <c r="C1222"/>
      <c r="D1222"/>
      <c r="E1222"/>
      <c r="F1222"/>
      <c r="G1222"/>
      <c r="H1222"/>
      <c r="I1222"/>
      <c r="J1222"/>
    </row>
    <row r="1223" spans="1:10">
      <c r="A1223"/>
      <c r="B1223"/>
      <c r="C1223"/>
      <c r="D1223"/>
      <c r="E1223"/>
      <c r="F1223"/>
      <c r="G1223"/>
      <c r="H1223"/>
      <c r="I1223"/>
      <c r="J1223"/>
    </row>
    <row r="1224" spans="1:10">
      <c r="A1224"/>
      <c r="B1224"/>
      <c r="C1224"/>
      <c r="D1224"/>
      <c r="E1224"/>
      <c r="F1224"/>
      <c r="G1224"/>
      <c r="H1224"/>
      <c r="I1224"/>
      <c r="J1224"/>
    </row>
    <row r="1225" spans="1:10">
      <c r="A1225"/>
      <c r="B1225"/>
      <c r="C1225"/>
      <c r="D1225"/>
      <c r="E1225"/>
      <c r="F1225"/>
      <c r="G1225"/>
      <c r="H1225"/>
      <c r="I1225"/>
      <c r="J1225"/>
    </row>
    <row r="1226" spans="1:10">
      <c r="A1226"/>
      <c r="B1226"/>
      <c r="C1226"/>
      <c r="D1226"/>
      <c r="E1226"/>
      <c r="F1226"/>
      <c r="G1226"/>
      <c r="H1226"/>
      <c r="I1226"/>
      <c r="J1226"/>
    </row>
    <row r="1227" spans="1:10">
      <c r="A1227"/>
      <c r="B1227"/>
      <c r="C1227"/>
      <c r="D1227"/>
      <c r="E1227"/>
      <c r="F1227"/>
      <c r="G1227"/>
      <c r="H1227"/>
      <c r="I1227"/>
      <c r="J1227"/>
    </row>
    <row r="1228" spans="1:10">
      <c r="A1228"/>
      <c r="B1228"/>
      <c r="C1228"/>
      <c r="D1228"/>
      <c r="E1228"/>
      <c r="F1228"/>
      <c r="G1228"/>
      <c r="H1228"/>
      <c r="I1228"/>
      <c r="J1228"/>
    </row>
    <row r="1229" spans="1:10">
      <c r="A1229"/>
      <c r="B1229"/>
      <c r="C1229"/>
      <c r="D1229"/>
      <c r="E1229"/>
      <c r="F1229"/>
      <c r="G1229"/>
      <c r="H1229"/>
      <c r="I1229"/>
      <c r="J1229"/>
    </row>
    <row r="1230" spans="1:10">
      <c r="A1230"/>
      <c r="B1230"/>
      <c r="C1230"/>
      <c r="D1230"/>
      <c r="E1230"/>
      <c r="F1230"/>
      <c r="G1230"/>
      <c r="H1230"/>
      <c r="I1230"/>
      <c r="J1230"/>
    </row>
    <row r="1231" spans="1:10">
      <c r="A1231"/>
      <c r="B1231"/>
      <c r="C1231"/>
      <c r="D1231"/>
      <c r="E1231"/>
      <c r="F1231"/>
      <c r="G1231"/>
      <c r="H1231"/>
      <c r="I1231"/>
      <c r="J1231"/>
    </row>
    <row r="1232" spans="1:10">
      <c r="A1232"/>
      <c r="B1232"/>
      <c r="C1232"/>
      <c r="D1232"/>
      <c r="E1232"/>
      <c r="F1232"/>
      <c r="G1232"/>
      <c r="H1232"/>
      <c r="I1232"/>
      <c r="J1232"/>
    </row>
    <row r="1233" spans="1:10">
      <c r="A1233"/>
      <c r="B1233"/>
      <c r="C1233"/>
      <c r="D1233"/>
      <c r="E1233"/>
      <c r="F1233"/>
      <c r="G1233"/>
      <c r="H1233"/>
      <c r="I1233"/>
      <c r="J1233"/>
    </row>
    <row r="1234" spans="1:10">
      <c r="A1234"/>
      <c r="B1234"/>
      <c r="C1234"/>
      <c r="D1234"/>
      <c r="E1234"/>
      <c r="F1234"/>
      <c r="G1234"/>
      <c r="H1234"/>
      <c r="I1234"/>
      <c r="J1234"/>
    </row>
    <row r="1235" spans="1:10">
      <c r="A1235"/>
      <c r="B1235"/>
      <c r="C1235"/>
      <c r="D1235"/>
      <c r="E1235"/>
      <c r="F1235"/>
      <c r="G1235"/>
      <c r="H1235"/>
      <c r="I1235"/>
      <c r="J1235"/>
    </row>
    <row r="1236" spans="1:10">
      <c r="A1236"/>
      <c r="B1236"/>
      <c r="C1236"/>
      <c r="D1236"/>
      <c r="E1236"/>
      <c r="F1236"/>
      <c r="G1236"/>
      <c r="H1236"/>
      <c r="I1236"/>
      <c r="J1236"/>
    </row>
    <row r="1237" spans="1:10">
      <c r="A1237"/>
      <c r="B1237"/>
      <c r="C1237"/>
      <c r="D1237"/>
      <c r="E1237"/>
      <c r="F1237"/>
      <c r="G1237"/>
      <c r="H1237"/>
      <c r="I1237"/>
      <c r="J1237"/>
    </row>
    <row r="1238" spans="1:10">
      <c r="A1238"/>
      <c r="B1238"/>
      <c r="C1238"/>
      <c r="D1238"/>
      <c r="E1238"/>
      <c r="F1238"/>
      <c r="G1238"/>
      <c r="H1238"/>
      <c r="I1238"/>
      <c r="J1238"/>
    </row>
    <row r="1239" spans="1:10">
      <c r="A1239"/>
      <c r="B1239"/>
      <c r="C1239"/>
      <c r="D1239"/>
      <c r="E1239"/>
      <c r="F1239"/>
      <c r="G1239"/>
      <c r="H1239"/>
      <c r="I1239"/>
      <c r="J1239"/>
    </row>
    <row r="1240" spans="1:10">
      <c r="A1240"/>
      <c r="B1240"/>
      <c r="C1240"/>
      <c r="D1240"/>
      <c r="E1240"/>
      <c r="F1240"/>
      <c r="G1240"/>
      <c r="H1240"/>
      <c r="I1240"/>
      <c r="J1240"/>
    </row>
    <row r="1241" spans="1:10">
      <c r="A1241"/>
      <c r="B1241"/>
      <c r="C1241"/>
      <c r="D1241"/>
      <c r="E1241"/>
      <c r="F1241"/>
      <c r="G1241"/>
      <c r="H1241"/>
      <c r="I1241"/>
      <c r="J1241"/>
    </row>
    <row r="1242" spans="1:10">
      <c r="A1242"/>
      <c r="B1242"/>
      <c r="C1242"/>
      <c r="D1242"/>
      <c r="E1242"/>
      <c r="F1242"/>
      <c r="G1242"/>
      <c r="H1242"/>
      <c r="I1242"/>
      <c r="J1242"/>
    </row>
    <row r="1243" spans="1:10">
      <c r="A1243"/>
      <c r="B1243"/>
      <c r="C1243"/>
      <c r="D1243"/>
      <c r="E1243"/>
      <c r="F1243"/>
      <c r="G1243"/>
      <c r="H1243"/>
      <c r="I1243"/>
      <c r="J1243"/>
    </row>
    <row r="1244" spans="1:10">
      <c r="A1244"/>
      <c r="B1244"/>
      <c r="C1244"/>
      <c r="D1244"/>
      <c r="E1244"/>
      <c r="F1244"/>
      <c r="G1244"/>
      <c r="H1244"/>
      <c r="I1244"/>
      <c r="J1244"/>
    </row>
    <row r="1245" spans="1:10">
      <c r="A1245"/>
      <c r="B1245"/>
      <c r="C1245"/>
      <c r="D1245"/>
      <c r="E1245"/>
      <c r="F1245"/>
      <c r="G1245"/>
      <c r="H1245"/>
      <c r="I1245"/>
      <c r="J1245"/>
    </row>
    <row r="1246" spans="1:10">
      <c r="A1246"/>
      <c r="B1246"/>
      <c r="C1246"/>
      <c r="D1246"/>
      <c r="E1246"/>
      <c r="F1246"/>
      <c r="G1246"/>
      <c r="H1246"/>
      <c r="I1246"/>
      <c r="J1246"/>
    </row>
    <row r="1247" spans="1:10">
      <c r="A1247"/>
      <c r="B1247"/>
      <c r="C1247"/>
      <c r="D1247"/>
      <c r="E1247"/>
      <c r="F1247"/>
      <c r="G1247"/>
      <c r="H1247"/>
      <c r="I1247"/>
      <c r="J1247"/>
    </row>
    <row r="1248" spans="1:10">
      <c r="A1248"/>
      <c r="B1248"/>
      <c r="C1248"/>
      <c r="D1248"/>
      <c r="E1248"/>
      <c r="F1248"/>
      <c r="G1248"/>
      <c r="H1248"/>
      <c r="I1248"/>
      <c r="J1248"/>
    </row>
    <row r="1249" spans="1:10">
      <c r="A1249"/>
      <c r="B1249"/>
      <c r="C1249"/>
      <c r="D1249"/>
      <c r="E1249"/>
      <c r="F1249"/>
      <c r="G1249"/>
      <c r="H1249"/>
      <c r="I1249"/>
      <c r="J1249"/>
    </row>
    <row r="1250" spans="1:10">
      <c r="A1250"/>
      <c r="B1250"/>
      <c r="C1250"/>
      <c r="D1250"/>
      <c r="E1250"/>
      <c r="F1250"/>
      <c r="G1250"/>
      <c r="H1250"/>
      <c r="I1250"/>
      <c r="J1250"/>
    </row>
    <row r="1251" spans="1:10">
      <c r="A1251"/>
      <c r="B1251"/>
      <c r="C1251"/>
      <c r="D1251"/>
      <c r="E1251"/>
      <c r="F1251"/>
      <c r="G1251"/>
      <c r="H1251"/>
      <c r="I1251"/>
      <c r="J1251"/>
    </row>
    <row r="1252" spans="1:10">
      <c r="A1252"/>
      <c r="B1252"/>
      <c r="C1252"/>
      <c r="D1252"/>
      <c r="E1252"/>
      <c r="F1252"/>
      <c r="G1252"/>
      <c r="H1252"/>
      <c r="I1252"/>
      <c r="J1252"/>
    </row>
    <row r="1253" spans="1:10">
      <c r="A1253"/>
      <c r="B1253"/>
      <c r="C1253"/>
      <c r="D1253"/>
      <c r="E1253"/>
      <c r="F1253"/>
      <c r="G1253"/>
      <c r="H1253"/>
      <c r="I1253"/>
      <c r="J1253"/>
    </row>
    <row r="1254" spans="1:10">
      <c r="A1254"/>
      <c r="B1254"/>
      <c r="C1254"/>
      <c r="D1254"/>
      <c r="E1254"/>
      <c r="F1254"/>
      <c r="G1254"/>
      <c r="H1254"/>
      <c r="I1254"/>
      <c r="J1254"/>
    </row>
    <row r="1255" spans="1:10">
      <c r="A1255"/>
      <c r="B1255"/>
      <c r="C1255"/>
      <c r="D1255"/>
      <c r="E1255"/>
      <c r="F1255"/>
      <c r="G1255"/>
      <c r="H1255"/>
      <c r="I1255"/>
      <c r="J1255"/>
    </row>
    <row r="1256" spans="1:10">
      <c r="A1256"/>
      <c r="B1256"/>
      <c r="C1256"/>
      <c r="D1256"/>
      <c r="E1256"/>
      <c r="F1256"/>
      <c r="G1256"/>
      <c r="H1256"/>
      <c r="I1256"/>
      <c r="J1256"/>
    </row>
    <row r="1257" spans="1:10">
      <c r="A1257"/>
      <c r="B1257"/>
      <c r="C1257"/>
      <c r="D1257"/>
      <c r="E1257"/>
      <c r="F1257"/>
      <c r="G1257"/>
      <c r="H1257"/>
      <c r="I1257"/>
      <c r="J1257"/>
    </row>
    <row r="1258" spans="1:10">
      <c r="A1258"/>
      <c r="B1258"/>
      <c r="C1258"/>
      <c r="D1258"/>
      <c r="E1258"/>
      <c r="F1258"/>
      <c r="G1258"/>
      <c r="H1258"/>
      <c r="I1258"/>
      <c r="J1258"/>
    </row>
    <row r="1259" spans="1:10">
      <c r="A1259"/>
      <c r="B1259"/>
      <c r="C1259"/>
      <c r="D1259"/>
      <c r="E1259"/>
      <c r="F1259"/>
      <c r="G1259"/>
      <c r="H1259"/>
      <c r="I1259"/>
      <c r="J1259"/>
    </row>
    <row r="1260" spans="1:10">
      <c r="A1260"/>
      <c r="B1260"/>
      <c r="C1260"/>
      <c r="D1260"/>
      <c r="E1260"/>
      <c r="F1260"/>
      <c r="G1260"/>
      <c r="H1260"/>
      <c r="I1260"/>
      <c r="J1260"/>
    </row>
    <row r="1261" spans="1:10">
      <c r="A1261"/>
      <c r="B1261"/>
      <c r="C1261"/>
      <c r="D1261"/>
      <c r="E1261"/>
      <c r="F1261"/>
      <c r="G1261"/>
      <c r="H1261"/>
      <c r="I1261"/>
      <c r="J1261"/>
    </row>
    <row r="1262" spans="1:10">
      <c r="A1262"/>
      <c r="B1262"/>
      <c r="C1262"/>
      <c r="D1262"/>
      <c r="E1262"/>
      <c r="F1262"/>
      <c r="G1262"/>
      <c r="H1262"/>
      <c r="I1262"/>
      <c r="J1262"/>
    </row>
    <row r="1263" spans="1:10">
      <c r="A1263"/>
      <c r="B1263"/>
      <c r="C1263"/>
      <c r="D1263"/>
      <c r="E1263"/>
      <c r="F1263"/>
      <c r="G1263"/>
      <c r="H1263"/>
      <c r="I1263"/>
      <c r="J1263"/>
    </row>
    <row r="1264" spans="1:10">
      <c r="A1264"/>
      <c r="B1264"/>
      <c r="C1264"/>
      <c r="D1264"/>
      <c r="E1264"/>
      <c r="F1264"/>
      <c r="G1264"/>
      <c r="H1264"/>
      <c r="I1264"/>
      <c r="J1264"/>
    </row>
    <row r="1265" spans="1:10">
      <c r="A1265"/>
      <c r="B1265"/>
      <c r="C1265"/>
      <c r="D1265"/>
      <c r="E1265"/>
      <c r="F1265"/>
      <c r="G1265"/>
      <c r="H1265"/>
      <c r="I1265"/>
      <c r="J1265"/>
    </row>
    <row r="1266" spans="1:10">
      <c r="A1266"/>
      <c r="B1266"/>
      <c r="C1266"/>
      <c r="D1266"/>
      <c r="E1266"/>
      <c r="F1266"/>
      <c r="G1266"/>
      <c r="H1266"/>
      <c r="I1266"/>
      <c r="J1266"/>
    </row>
    <row r="1267" spans="1:10">
      <c r="A1267"/>
      <c r="B1267"/>
      <c r="C1267"/>
      <c r="D1267"/>
      <c r="E1267"/>
      <c r="F1267"/>
      <c r="G1267"/>
      <c r="H1267"/>
      <c r="I1267"/>
      <c r="J1267"/>
    </row>
    <row r="1268" spans="1:10">
      <c r="A1268"/>
      <c r="B1268"/>
      <c r="C1268"/>
      <c r="D1268"/>
      <c r="E1268"/>
      <c r="F1268"/>
      <c r="G1268"/>
      <c r="H1268"/>
      <c r="I1268"/>
      <c r="J1268"/>
    </row>
    <row r="1269" spans="1:10">
      <c r="A1269"/>
      <c r="B1269"/>
      <c r="C1269"/>
      <c r="D1269"/>
      <c r="E1269"/>
      <c r="F1269"/>
      <c r="G1269"/>
      <c r="H1269"/>
      <c r="I1269"/>
      <c r="J1269"/>
    </row>
    <row r="1270" spans="1:10">
      <c r="A1270"/>
      <c r="B1270"/>
      <c r="C1270"/>
      <c r="D1270"/>
      <c r="E1270"/>
      <c r="F1270"/>
      <c r="G1270"/>
      <c r="H1270"/>
      <c r="I1270"/>
      <c r="J1270"/>
    </row>
    <row r="1271" spans="1:10">
      <c r="A1271"/>
      <c r="B1271"/>
      <c r="C1271"/>
      <c r="D1271"/>
      <c r="E1271"/>
      <c r="F1271"/>
      <c r="G1271"/>
      <c r="H1271"/>
      <c r="I1271"/>
      <c r="J1271"/>
    </row>
    <row r="1272" spans="1:10">
      <c r="A1272"/>
      <c r="B1272"/>
      <c r="C1272"/>
      <c r="D1272"/>
      <c r="E1272"/>
      <c r="F1272"/>
      <c r="G1272"/>
      <c r="H1272"/>
      <c r="I1272"/>
      <c r="J1272"/>
    </row>
    <row r="1273" spans="1:10">
      <c r="A1273"/>
      <c r="B1273"/>
      <c r="C1273"/>
      <c r="D1273"/>
      <c r="E1273"/>
      <c r="F1273"/>
      <c r="G1273"/>
      <c r="H1273"/>
      <c r="I1273"/>
      <c r="J1273"/>
    </row>
    <row r="1274" spans="1:10">
      <c r="A1274"/>
      <c r="B1274"/>
      <c r="C1274"/>
      <c r="D1274"/>
      <c r="E1274"/>
      <c r="F1274"/>
      <c r="G1274"/>
      <c r="H1274"/>
      <c r="I1274"/>
      <c r="J1274"/>
    </row>
    <row r="1275" spans="1:10">
      <c r="A1275"/>
      <c r="B1275"/>
      <c r="C1275"/>
      <c r="D1275"/>
      <c r="E1275"/>
      <c r="F1275"/>
      <c r="G1275"/>
      <c r="H1275"/>
      <c r="I1275"/>
      <c r="J1275"/>
    </row>
    <row r="1276" spans="1:10">
      <c r="A1276"/>
      <c r="B1276"/>
      <c r="C1276"/>
      <c r="D1276"/>
      <c r="E1276"/>
      <c r="F1276"/>
      <c r="G1276"/>
      <c r="H1276"/>
      <c r="I1276"/>
      <c r="J1276"/>
    </row>
    <row r="1277" spans="1:10">
      <c r="A1277"/>
      <c r="B1277"/>
      <c r="C1277"/>
      <c r="D1277"/>
      <c r="E1277"/>
      <c r="F1277"/>
      <c r="G1277"/>
      <c r="H1277"/>
      <c r="I1277"/>
      <c r="J1277"/>
    </row>
    <row r="1278" spans="1:10">
      <c r="A1278"/>
      <c r="B1278"/>
      <c r="C1278"/>
      <c r="D1278"/>
      <c r="E1278"/>
      <c r="F1278"/>
      <c r="G1278"/>
      <c r="H1278"/>
      <c r="I1278"/>
      <c r="J1278"/>
    </row>
    <row r="1279" spans="1:10">
      <c r="A1279"/>
      <c r="B1279"/>
      <c r="C1279"/>
      <c r="D1279"/>
      <c r="E1279"/>
      <c r="F1279"/>
      <c r="G1279"/>
      <c r="H1279"/>
      <c r="I1279"/>
      <c r="J1279"/>
    </row>
    <row r="1280" spans="1:10">
      <c r="A1280"/>
      <c r="B1280"/>
      <c r="C1280"/>
      <c r="D1280"/>
      <c r="E1280"/>
      <c r="F1280"/>
      <c r="G1280"/>
      <c r="H1280"/>
      <c r="I1280"/>
      <c r="J1280"/>
    </row>
    <row r="1281" spans="1:10">
      <c r="A1281"/>
      <c r="B1281"/>
      <c r="C1281"/>
      <c r="D1281"/>
      <c r="E1281"/>
      <c r="F1281"/>
      <c r="G1281"/>
      <c r="H1281"/>
      <c r="I1281"/>
      <c r="J1281"/>
    </row>
    <row r="1282" spans="1:10">
      <c r="A1282"/>
      <c r="B1282"/>
      <c r="C1282"/>
      <c r="D1282"/>
      <c r="E1282"/>
      <c r="F1282"/>
      <c r="G1282"/>
      <c r="H1282"/>
      <c r="I1282"/>
      <c r="J1282"/>
    </row>
    <row r="1283" spans="1:10">
      <c r="A1283"/>
      <c r="B1283"/>
      <c r="C1283"/>
      <c r="D1283"/>
      <c r="E1283"/>
      <c r="F1283"/>
      <c r="G1283"/>
      <c r="H1283"/>
      <c r="I1283"/>
      <c r="J1283"/>
    </row>
    <row r="1284" spans="1:10">
      <c r="A1284"/>
      <c r="B1284"/>
      <c r="C1284"/>
      <c r="D1284"/>
      <c r="E1284"/>
      <c r="F1284"/>
      <c r="G1284"/>
      <c r="H1284"/>
      <c r="I1284"/>
      <c r="J1284"/>
    </row>
    <row r="1285" spans="1:10">
      <c r="A1285"/>
      <c r="B1285"/>
      <c r="C1285"/>
      <c r="D1285"/>
      <c r="E1285"/>
      <c r="F1285"/>
      <c r="G1285"/>
      <c r="H1285"/>
      <c r="I1285"/>
      <c r="J1285"/>
    </row>
    <row r="1286" spans="1:10">
      <c r="A1286"/>
      <c r="B1286"/>
      <c r="C1286"/>
      <c r="D1286"/>
      <c r="E1286"/>
      <c r="F1286"/>
      <c r="G1286"/>
      <c r="H1286"/>
      <c r="I1286"/>
      <c r="J1286"/>
    </row>
    <row r="1287" spans="1:10">
      <c r="A1287"/>
      <c r="B1287"/>
      <c r="C1287"/>
      <c r="D1287"/>
      <c r="E1287"/>
      <c r="F1287"/>
      <c r="G1287"/>
      <c r="H1287"/>
      <c r="I1287"/>
      <c r="J1287"/>
    </row>
    <row r="1288" spans="1:10">
      <c r="A1288"/>
      <c r="B1288"/>
      <c r="C1288"/>
      <c r="D1288"/>
      <c r="E1288"/>
      <c r="F1288"/>
      <c r="G1288"/>
      <c r="H1288"/>
      <c r="I1288"/>
      <c r="J1288"/>
    </row>
    <row r="1289" spans="1:10">
      <c r="A1289"/>
      <c r="B1289"/>
      <c r="C1289"/>
      <c r="D1289"/>
      <c r="E1289"/>
      <c r="F1289"/>
      <c r="G1289"/>
      <c r="H1289"/>
      <c r="I1289"/>
      <c r="J1289"/>
    </row>
    <row r="1290" spans="1:10">
      <c r="A1290"/>
      <c r="B1290"/>
      <c r="C1290"/>
      <c r="D1290"/>
      <c r="E1290"/>
      <c r="F1290"/>
      <c r="G1290"/>
      <c r="H1290"/>
      <c r="I1290"/>
      <c r="J1290"/>
    </row>
    <row r="1291" spans="1:10">
      <c r="A1291"/>
      <c r="B1291"/>
      <c r="C1291"/>
      <c r="D1291"/>
      <c r="E1291"/>
      <c r="F1291"/>
      <c r="G1291"/>
      <c r="H1291"/>
      <c r="I1291"/>
      <c r="J1291"/>
    </row>
    <row r="1292" spans="1:10">
      <c r="A1292"/>
      <c r="B1292"/>
      <c r="C1292"/>
      <c r="D1292"/>
      <c r="E1292"/>
      <c r="F1292"/>
      <c r="G1292"/>
      <c r="H1292"/>
      <c r="I1292"/>
      <c r="J1292"/>
    </row>
    <row r="1293" spans="1:10">
      <c r="A1293"/>
      <c r="B1293"/>
      <c r="C1293"/>
      <c r="D1293"/>
      <c r="E1293"/>
      <c r="F1293"/>
      <c r="G1293"/>
      <c r="H1293"/>
      <c r="I1293"/>
      <c r="J1293"/>
    </row>
    <row r="1294" spans="1:10">
      <c r="A1294"/>
      <c r="B1294"/>
      <c r="C1294"/>
      <c r="D1294"/>
      <c r="E1294"/>
      <c r="F1294"/>
      <c r="G1294"/>
      <c r="H1294"/>
      <c r="I1294"/>
      <c r="J1294"/>
    </row>
    <row r="1295" spans="1:10">
      <c r="A1295"/>
      <c r="B1295"/>
      <c r="C1295"/>
      <c r="D1295"/>
      <c r="E1295"/>
      <c r="F1295"/>
      <c r="G1295"/>
      <c r="H1295"/>
      <c r="I1295"/>
      <c r="J1295"/>
    </row>
    <row r="1296" spans="1:10">
      <c r="A1296"/>
      <c r="B1296"/>
      <c r="C1296"/>
      <c r="D1296"/>
      <c r="E1296"/>
      <c r="F1296"/>
      <c r="G1296"/>
      <c r="H1296"/>
      <c r="I1296"/>
      <c r="J1296"/>
    </row>
    <row r="1297" spans="1:10">
      <c r="A1297"/>
      <c r="B1297"/>
      <c r="C1297"/>
      <c r="D1297"/>
      <c r="E1297"/>
      <c r="F1297"/>
      <c r="G1297"/>
      <c r="H1297"/>
      <c r="I1297"/>
      <c r="J1297"/>
    </row>
    <row r="1298" spans="1:10">
      <c r="A1298"/>
      <c r="B1298"/>
      <c r="C1298"/>
      <c r="D1298"/>
      <c r="E1298"/>
      <c r="F1298"/>
      <c r="G1298"/>
      <c r="H1298"/>
      <c r="I1298"/>
      <c r="J1298"/>
    </row>
    <row r="1299" spans="1:10">
      <c r="A1299"/>
      <c r="B1299"/>
      <c r="C1299"/>
      <c r="D1299"/>
      <c r="E1299"/>
      <c r="F1299"/>
      <c r="G1299"/>
      <c r="H1299"/>
      <c r="I1299"/>
      <c r="J1299"/>
    </row>
    <row r="1300" spans="1:10">
      <c r="A1300"/>
      <c r="B1300"/>
      <c r="C1300"/>
      <c r="D1300"/>
      <c r="E1300"/>
      <c r="F1300"/>
      <c r="G1300"/>
      <c r="H1300"/>
      <c r="I1300"/>
      <c r="J1300"/>
    </row>
    <row r="1301" spans="1:10">
      <c r="A1301"/>
      <c r="B1301"/>
      <c r="C1301"/>
      <c r="D1301"/>
      <c r="E1301"/>
      <c r="F1301"/>
      <c r="G1301"/>
      <c r="H1301"/>
      <c r="I1301"/>
      <c r="J1301"/>
    </row>
    <row r="1302" spans="1:10">
      <c r="A1302"/>
      <c r="B1302"/>
      <c r="C1302"/>
      <c r="D1302"/>
      <c r="E1302"/>
      <c r="F1302"/>
      <c r="G1302"/>
      <c r="H1302"/>
      <c r="I1302"/>
      <c r="J1302"/>
    </row>
    <row r="1303" spans="1:10">
      <c r="A1303"/>
      <c r="B1303"/>
      <c r="C1303"/>
      <c r="D1303"/>
      <c r="E1303"/>
      <c r="F1303"/>
      <c r="G1303"/>
      <c r="H1303"/>
      <c r="I1303"/>
      <c r="J1303"/>
    </row>
    <row r="1304" spans="1:10">
      <c r="A1304"/>
      <c r="B1304"/>
      <c r="C1304"/>
      <c r="D1304"/>
      <c r="E1304"/>
      <c r="F1304"/>
      <c r="G1304"/>
      <c r="H1304"/>
      <c r="I1304"/>
      <c r="J1304"/>
    </row>
    <row r="1305" spans="1:10">
      <c r="A1305"/>
      <c r="B1305"/>
      <c r="C1305"/>
      <c r="D1305"/>
      <c r="E1305"/>
      <c r="F1305"/>
      <c r="G1305"/>
      <c r="H1305"/>
      <c r="I1305"/>
      <c r="J1305"/>
    </row>
    <row r="1306" spans="1:10">
      <c r="A1306"/>
      <c r="B1306"/>
      <c r="C1306"/>
      <c r="D1306"/>
      <c r="E1306"/>
      <c r="F1306"/>
      <c r="G1306"/>
      <c r="H1306"/>
      <c r="I1306"/>
      <c r="J1306"/>
    </row>
    <row r="1307" spans="1:10">
      <c r="A1307"/>
      <c r="B1307"/>
      <c r="C1307"/>
      <c r="D1307"/>
      <c r="E1307"/>
      <c r="F1307"/>
      <c r="G1307"/>
      <c r="H1307"/>
      <c r="I1307"/>
      <c r="J1307"/>
    </row>
    <row r="1308" spans="1:10">
      <c r="A1308"/>
      <c r="B1308"/>
      <c r="C1308"/>
      <c r="D1308"/>
      <c r="E1308"/>
      <c r="F1308"/>
      <c r="G1308"/>
      <c r="H1308"/>
      <c r="I1308"/>
      <c r="J1308"/>
    </row>
    <row r="1309" spans="1:10">
      <c r="A1309"/>
      <c r="B1309"/>
      <c r="C1309"/>
      <c r="D1309"/>
      <c r="E1309"/>
      <c r="F1309"/>
      <c r="G1309"/>
      <c r="H1309"/>
      <c r="I1309"/>
      <c r="J1309"/>
    </row>
    <row r="1310" spans="1:10">
      <c r="A1310"/>
      <c r="B1310"/>
      <c r="C1310"/>
      <c r="D1310"/>
      <c r="E1310"/>
      <c r="F1310"/>
      <c r="G1310"/>
      <c r="H1310"/>
      <c r="I1310"/>
      <c r="J1310"/>
    </row>
    <row r="1311" spans="1:10">
      <c r="A1311"/>
      <c r="B1311"/>
      <c r="C1311"/>
      <c r="D1311"/>
      <c r="E1311"/>
      <c r="F1311"/>
      <c r="G1311"/>
      <c r="H1311"/>
      <c r="I1311"/>
      <c r="J1311"/>
    </row>
    <row r="1312" spans="1:10">
      <c r="A1312"/>
      <c r="B1312"/>
      <c r="C1312"/>
      <c r="D1312"/>
      <c r="E1312"/>
      <c r="F1312"/>
      <c r="G1312"/>
      <c r="H1312"/>
      <c r="I1312"/>
      <c r="J1312"/>
    </row>
    <row r="1313" spans="1:10">
      <c r="A1313"/>
      <c r="B1313"/>
      <c r="C1313"/>
      <c r="D1313"/>
      <c r="E1313"/>
      <c r="F1313"/>
      <c r="G1313"/>
      <c r="H1313"/>
      <c r="I1313"/>
      <c r="J1313"/>
    </row>
    <row r="1314" spans="1:10">
      <c r="A1314"/>
      <c r="B1314"/>
      <c r="C1314"/>
      <c r="D1314"/>
      <c r="E1314"/>
      <c r="F1314"/>
      <c r="G1314"/>
      <c r="H1314"/>
      <c r="I1314"/>
      <c r="J1314"/>
    </row>
    <row r="1315" spans="1:10">
      <c r="A1315"/>
      <c r="B1315"/>
      <c r="C1315"/>
      <c r="D1315"/>
      <c r="E1315"/>
      <c r="F1315"/>
      <c r="G1315"/>
      <c r="H1315"/>
      <c r="I1315"/>
      <c r="J1315"/>
    </row>
    <row r="1316" spans="1:10">
      <c r="A1316"/>
      <c r="B1316"/>
      <c r="C1316"/>
      <c r="D1316"/>
      <c r="E1316"/>
      <c r="F1316"/>
      <c r="G1316"/>
      <c r="H1316"/>
      <c r="I1316"/>
      <c r="J1316"/>
    </row>
    <row r="1317" spans="1:10">
      <c r="A1317"/>
      <c r="B1317"/>
      <c r="C1317"/>
      <c r="D1317"/>
      <c r="E1317"/>
      <c r="F1317"/>
      <c r="G1317"/>
      <c r="H1317"/>
      <c r="I1317"/>
      <c r="J1317"/>
    </row>
    <row r="1318" spans="1:10">
      <c r="A1318"/>
      <c r="B1318"/>
      <c r="C1318"/>
      <c r="D1318"/>
      <c r="E1318"/>
      <c r="F1318"/>
      <c r="G1318"/>
      <c r="H1318"/>
      <c r="I1318"/>
      <c r="J1318"/>
    </row>
    <row r="1319" spans="1:10">
      <c r="A1319"/>
      <c r="B1319"/>
      <c r="C1319"/>
      <c r="D1319"/>
      <c r="E1319"/>
      <c r="F1319"/>
      <c r="G1319"/>
      <c r="H1319"/>
      <c r="I1319"/>
      <c r="J1319"/>
    </row>
    <row r="1320" spans="1:10">
      <c r="A1320"/>
      <c r="B1320"/>
      <c r="C1320"/>
      <c r="D1320"/>
      <c r="E1320"/>
      <c r="F1320"/>
      <c r="G1320"/>
      <c r="H1320"/>
      <c r="I1320"/>
      <c r="J1320"/>
    </row>
    <row r="1321" spans="1:10">
      <c r="A1321"/>
      <c r="B1321"/>
      <c r="C1321"/>
      <c r="D1321"/>
      <c r="E1321"/>
      <c r="F1321"/>
      <c r="G1321"/>
      <c r="H1321"/>
      <c r="I1321"/>
      <c r="J1321"/>
    </row>
    <row r="1322" spans="1:10">
      <c r="A1322"/>
      <c r="B1322"/>
      <c r="C1322"/>
      <c r="D1322"/>
      <c r="E1322"/>
      <c r="F1322"/>
      <c r="G1322"/>
      <c r="H1322"/>
      <c r="I1322"/>
      <c r="J1322"/>
    </row>
    <row r="1323" spans="1:10">
      <c r="A1323"/>
      <c r="B1323"/>
      <c r="C1323"/>
      <c r="D1323"/>
      <c r="E1323"/>
      <c r="F1323"/>
      <c r="G1323"/>
      <c r="H1323"/>
      <c r="I1323"/>
      <c r="J1323"/>
    </row>
    <row r="1324" spans="1:10">
      <c r="A1324"/>
      <c r="B1324"/>
      <c r="C1324"/>
      <c r="D1324"/>
      <c r="E1324"/>
      <c r="F1324"/>
      <c r="G1324"/>
      <c r="H1324"/>
      <c r="I1324"/>
      <c r="J1324"/>
    </row>
    <row r="1325" spans="1:10">
      <c r="A1325"/>
      <c r="B1325"/>
      <c r="C1325"/>
      <c r="D1325"/>
      <c r="E1325"/>
      <c r="F1325"/>
      <c r="G1325"/>
      <c r="H1325"/>
      <c r="I1325"/>
      <c r="J1325"/>
    </row>
    <row r="1326" spans="1:10">
      <c r="A1326"/>
      <c r="B1326"/>
      <c r="C1326"/>
      <c r="D1326"/>
      <c r="E1326"/>
      <c r="F1326"/>
      <c r="G1326"/>
      <c r="H1326"/>
      <c r="I1326"/>
      <c r="J1326"/>
    </row>
    <row r="1327" spans="1:10">
      <c r="A1327"/>
      <c r="B1327"/>
      <c r="C1327"/>
      <c r="D1327"/>
      <c r="E1327"/>
      <c r="F1327"/>
      <c r="G1327"/>
      <c r="H1327"/>
      <c r="I1327"/>
      <c r="J1327"/>
    </row>
    <row r="1328" spans="1:10">
      <c r="A1328"/>
      <c r="B1328"/>
      <c r="C1328"/>
      <c r="D1328"/>
      <c r="E1328"/>
      <c r="F1328"/>
      <c r="G1328"/>
      <c r="H1328"/>
      <c r="I1328"/>
      <c r="J1328"/>
    </row>
    <row r="1329" spans="1:10">
      <c r="A1329"/>
      <c r="B1329"/>
      <c r="C1329"/>
      <c r="D1329"/>
      <c r="E1329"/>
      <c r="F1329"/>
      <c r="G1329"/>
      <c r="H1329"/>
      <c r="I1329"/>
      <c r="J1329"/>
    </row>
    <row r="1330" spans="1:10">
      <c r="A1330"/>
      <c r="B1330"/>
      <c r="C1330"/>
      <c r="D1330"/>
      <c r="E1330"/>
      <c r="F1330"/>
      <c r="G1330"/>
      <c r="H1330"/>
      <c r="I1330"/>
      <c r="J1330"/>
    </row>
    <row r="1331" spans="1:10">
      <c r="A1331"/>
      <c r="B1331"/>
      <c r="C1331"/>
      <c r="D1331"/>
      <c r="E1331"/>
      <c r="F1331"/>
      <c r="G1331"/>
      <c r="H1331"/>
      <c r="I1331"/>
      <c r="J1331"/>
    </row>
    <row r="1332" spans="1:10">
      <c r="A1332"/>
      <c r="B1332"/>
      <c r="C1332"/>
      <c r="D1332"/>
      <c r="E1332"/>
      <c r="F1332"/>
      <c r="G1332"/>
      <c r="H1332"/>
      <c r="I1332"/>
      <c r="J1332"/>
    </row>
    <row r="1333" spans="1:10">
      <c r="A1333"/>
      <c r="B1333"/>
      <c r="C1333"/>
      <c r="D1333"/>
      <c r="E1333"/>
      <c r="F1333"/>
      <c r="G1333"/>
      <c r="H1333"/>
      <c r="I1333"/>
      <c r="J1333"/>
    </row>
    <row r="1334" spans="1:10">
      <c r="A1334"/>
      <c r="B1334"/>
      <c r="C1334"/>
      <c r="D1334"/>
      <c r="E1334"/>
      <c r="F1334"/>
      <c r="G1334"/>
      <c r="H1334"/>
      <c r="I1334"/>
      <c r="J1334"/>
    </row>
    <row r="1335" spans="1:10">
      <c r="A1335"/>
      <c r="B1335"/>
      <c r="C1335"/>
      <c r="D1335"/>
      <c r="E1335"/>
      <c r="F1335"/>
      <c r="G1335"/>
      <c r="H1335"/>
      <c r="I1335"/>
      <c r="J1335"/>
    </row>
    <row r="1336" spans="1:10">
      <c r="A1336"/>
      <c r="B1336"/>
      <c r="C1336"/>
      <c r="D1336"/>
      <c r="E1336"/>
      <c r="F1336"/>
      <c r="G1336"/>
      <c r="H1336"/>
      <c r="I1336"/>
      <c r="J1336"/>
    </row>
    <row r="1337" spans="1:10">
      <c r="A1337"/>
      <c r="B1337"/>
      <c r="C1337"/>
      <c r="D1337"/>
      <c r="E1337"/>
      <c r="F1337"/>
      <c r="G1337"/>
      <c r="H1337"/>
      <c r="I1337"/>
      <c r="J1337"/>
    </row>
    <row r="1338" spans="1:10">
      <c r="A1338"/>
      <c r="B1338"/>
      <c r="C1338"/>
      <c r="D1338"/>
      <c r="E1338"/>
      <c r="F1338"/>
      <c r="G1338"/>
      <c r="H1338"/>
      <c r="I1338"/>
      <c r="J1338"/>
    </row>
    <row r="1339" spans="1:10">
      <c r="A1339"/>
      <c r="B1339"/>
      <c r="C1339"/>
      <c r="D1339"/>
      <c r="E1339"/>
      <c r="F1339"/>
      <c r="G1339"/>
      <c r="H1339"/>
      <c r="I1339"/>
      <c r="J1339"/>
    </row>
    <row r="1340" spans="1:10">
      <c r="A1340"/>
      <c r="B1340"/>
      <c r="C1340"/>
      <c r="D1340"/>
      <c r="E1340"/>
      <c r="F1340"/>
      <c r="G1340"/>
      <c r="H1340"/>
      <c r="I1340"/>
      <c r="J1340"/>
    </row>
    <row r="1341" spans="1:10">
      <c r="A1341"/>
      <c r="B1341"/>
      <c r="C1341"/>
      <c r="D1341"/>
      <c r="E1341"/>
      <c r="F1341"/>
      <c r="G1341"/>
      <c r="H1341"/>
      <c r="I1341"/>
      <c r="J1341"/>
    </row>
    <row r="1342" spans="1:10">
      <c r="A1342"/>
      <c r="B1342"/>
      <c r="C1342"/>
      <c r="D1342"/>
      <c r="E1342"/>
      <c r="F1342"/>
      <c r="G1342"/>
      <c r="H1342"/>
      <c r="I1342"/>
      <c r="J1342"/>
    </row>
    <row r="1343" spans="1:10">
      <c r="A1343"/>
      <c r="B1343"/>
      <c r="C1343"/>
      <c r="D1343"/>
      <c r="E1343"/>
      <c r="F1343"/>
      <c r="G1343"/>
      <c r="H1343"/>
      <c r="I1343"/>
      <c r="J1343"/>
    </row>
    <row r="1344" spans="1:10">
      <c r="A1344"/>
      <c r="B1344"/>
      <c r="C1344"/>
      <c r="D1344"/>
      <c r="E1344"/>
      <c r="F1344"/>
      <c r="G1344"/>
      <c r="H1344"/>
      <c r="I1344"/>
      <c r="J1344"/>
    </row>
    <row r="1345" spans="1:10">
      <c r="A1345"/>
      <c r="B1345"/>
      <c r="C1345"/>
      <c r="D1345"/>
      <c r="E1345"/>
      <c r="F1345"/>
      <c r="G1345"/>
      <c r="H1345"/>
      <c r="I1345"/>
      <c r="J1345"/>
    </row>
    <row r="1346" spans="1:10">
      <c r="A1346"/>
      <c r="B1346"/>
      <c r="C1346"/>
      <c r="D1346"/>
      <c r="E1346"/>
      <c r="F1346"/>
      <c r="G1346"/>
      <c r="H1346"/>
      <c r="I1346"/>
      <c r="J1346"/>
    </row>
    <row r="1347" spans="1:10">
      <c r="A1347"/>
      <c r="B1347"/>
      <c r="C1347"/>
      <c r="D1347"/>
      <c r="E1347"/>
      <c r="F1347"/>
      <c r="G1347"/>
      <c r="H1347"/>
      <c r="I1347"/>
      <c r="J1347"/>
    </row>
    <row r="1348" spans="1:10">
      <c r="A1348"/>
      <c r="B1348"/>
      <c r="C1348"/>
      <c r="D1348"/>
      <c r="E1348"/>
      <c r="F1348"/>
      <c r="G1348"/>
      <c r="H1348"/>
      <c r="I1348"/>
      <c r="J1348"/>
    </row>
    <row r="1349" spans="1:10">
      <c r="A1349"/>
      <c r="B1349"/>
      <c r="C1349"/>
      <c r="D1349"/>
      <c r="E1349"/>
      <c r="F1349"/>
      <c r="G1349"/>
      <c r="H1349"/>
      <c r="I1349"/>
      <c r="J1349"/>
    </row>
    <row r="1350" spans="1:10">
      <c r="A1350"/>
      <c r="B1350"/>
      <c r="C1350"/>
      <c r="D1350"/>
      <c r="E1350"/>
      <c r="F1350"/>
      <c r="G1350"/>
      <c r="H1350"/>
      <c r="I1350"/>
      <c r="J1350"/>
    </row>
    <row r="1351" spans="1:10">
      <c r="A1351"/>
      <c r="B1351"/>
      <c r="C1351"/>
      <c r="D1351"/>
      <c r="E1351"/>
      <c r="F1351"/>
      <c r="G1351"/>
      <c r="H1351"/>
      <c r="I1351"/>
      <c r="J1351"/>
    </row>
    <row r="1352" spans="1:10">
      <c r="A1352"/>
      <c r="B1352"/>
      <c r="C1352"/>
      <c r="D1352"/>
      <c r="E1352"/>
      <c r="F1352"/>
      <c r="G1352"/>
      <c r="H1352"/>
      <c r="I1352"/>
      <c r="J1352"/>
    </row>
    <row r="1353" spans="1:10">
      <c r="A1353"/>
      <c r="B1353"/>
      <c r="C1353"/>
      <c r="D1353"/>
      <c r="E1353"/>
      <c r="F1353"/>
      <c r="G1353"/>
      <c r="H1353"/>
      <c r="I1353"/>
      <c r="J1353"/>
    </row>
    <row r="1354" spans="1:10">
      <c r="A1354"/>
      <c r="B1354"/>
      <c r="C1354"/>
      <c r="D1354"/>
      <c r="E1354"/>
      <c r="F1354"/>
      <c r="G1354"/>
      <c r="H1354"/>
      <c r="I1354"/>
      <c r="J1354"/>
    </row>
    <row r="1355" spans="1:10">
      <c r="A1355"/>
      <c r="B1355"/>
      <c r="C1355"/>
      <c r="D1355"/>
      <c r="E1355"/>
      <c r="F1355"/>
      <c r="G1355"/>
      <c r="H1355"/>
      <c r="I1355"/>
      <c r="J1355"/>
    </row>
    <row r="1356" spans="1:10">
      <c r="A1356"/>
      <c r="B1356"/>
      <c r="C1356"/>
      <c r="D1356"/>
      <c r="E1356"/>
      <c r="F1356"/>
      <c r="G1356"/>
      <c r="H1356"/>
      <c r="I1356"/>
      <c r="J1356"/>
    </row>
    <row r="1357" spans="1:10">
      <c r="A1357"/>
      <c r="B1357"/>
      <c r="C1357"/>
      <c r="D1357"/>
      <c r="E1357"/>
      <c r="F1357"/>
      <c r="G1357"/>
      <c r="H1357"/>
      <c r="I1357"/>
      <c r="J1357"/>
    </row>
    <row r="1358" spans="1:10">
      <c r="A1358"/>
      <c r="B1358"/>
      <c r="C1358"/>
      <c r="D1358"/>
      <c r="E1358"/>
      <c r="F1358"/>
      <c r="G1358"/>
      <c r="H1358"/>
      <c r="I1358"/>
      <c r="J1358"/>
    </row>
    <row r="1359" spans="1:10">
      <c r="A1359"/>
      <c r="B1359"/>
      <c r="C1359"/>
      <c r="D1359"/>
      <c r="E1359"/>
      <c r="F1359"/>
      <c r="G1359"/>
      <c r="H1359"/>
      <c r="I1359"/>
      <c r="J1359"/>
    </row>
    <row r="1360" spans="1:10">
      <c r="A1360"/>
      <c r="B1360"/>
      <c r="C1360"/>
      <c r="D1360"/>
      <c r="E1360"/>
      <c r="F1360"/>
      <c r="G1360"/>
      <c r="H1360"/>
      <c r="I1360"/>
      <c r="J1360"/>
    </row>
    <row r="1361" spans="1:10">
      <c r="A1361"/>
      <c r="B1361"/>
      <c r="C1361"/>
      <c r="D1361"/>
      <c r="E1361"/>
      <c r="F1361"/>
      <c r="G1361"/>
      <c r="H1361"/>
      <c r="I1361"/>
      <c r="J1361"/>
    </row>
    <row r="1362" spans="1:10">
      <c r="A1362"/>
      <c r="B1362"/>
      <c r="C1362"/>
      <c r="D1362"/>
      <c r="E1362"/>
      <c r="F1362"/>
      <c r="G1362"/>
      <c r="H1362"/>
      <c r="I1362"/>
      <c r="J1362"/>
    </row>
    <row r="1363" spans="1:10">
      <c r="A1363"/>
      <c r="B1363"/>
      <c r="C1363"/>
      <c r="D1363"/>
      <c r="E1363"/>
      <c r="F1363"/>
      <c r="G1363"/>
      <c r="H1363"/>
      <c r="I1363"/>
      <c r="J1363"/>
    </row>
    <row r="1364" spans="1:10">
      <c r="A1364"/>
      <c r="B1364"/>
      <c r="C1364"/>
      <c r="D1364"/>
      <c r="E1364"/>
      <c r="F1364"/>
      <c r="G1364"/>
      <c r="H1364"/>
      <c r="I1364"/>
      <c r="J1364"/>
    </row>
    <row r="1365" spans="1:10">
      <c r="A1365"/>
      <c r="B1365"/>
      <c r="C1365"/>
      <c r="D1365"/>
      <c r="E1365"/>
      <c r="F1365"/>
      <c r="G1365"/>
      <c r="H1365"/>
      <c r="I1365"/>
      <c r="J1365"/>
    </row>
    <row r="1366" spans="1:10">
      <c r="A1366"/>
      <c r="B1366"/>
      <c r="C1366"/>
      <c r="D1366"/>
      <c r="E1366"/>
      <c r="F1366"/>
      <c r="G1366"/>
      <c r="H1366"/>
      <c r="I1366"/>
      <c r="J1366"/>
    </row>
    <row r="1367" spans="1:10">
      <c r="A1367"/>
      <c r="B1367"/>
      <c r="C1367"/>
      <c r="D1367"/>
      <c r="E1367"/>
      <c r="F1367"/>
      <c r="G1367"/>
      <c r="H1367"/>
      <c r="I1367"/>
      <c r="J1367"/>
    </row>
    <row r="1368" spans="1:10">
      <c r="A1368"/>
      <c r="B1368"/>
      <c r="C1368"/>
      <c r="D1368"/>
      <c r="E1368"/>
      <c r="F1368"/>
      <c r="G1368"/>
      <c r="H1368"/>
      <c r="I1368"/>
      <c r="J1368"/>
    </row>
    <row r="1369" spans="1:10">
      <c r="A1369"/>
      <c r="B1369"/>
      <c r="C1369"/>
      <c r="D1369"/>
      <c r="E1369"/>
      <c r="F1369"/>
      <c r="G1369"/>
      <c r="H1369"/>
      <c r="I1369"/>
      <c r="J1369"/>
    </row>
    <row r="1370" spans="1:10">
      <c r="A1370"/>
      <c r="B1370"/>
      <c r="C1370"/>
      <c r="D1370"/>
      <c r="E1370"/>
      <c r="F1370"/>
      <c r="G1370"/>
      <c r="H1370"/>
      <c r="I1370"/>
      <c r="J1370"/>
    </row>
    <row r="1371" spans="1:10">
      <c r="A1371"/>
      <c r="B1371"/>
      <c r="C1371"/>
      <c r="D1371"/>
      <c r="E1371"/>
      <c r="F1371"/>
      <c r="G1371"/>
      <c r="H1371"/>
      <c r="I1371"/>
      <c r="J1371"/>
    </row>
    <row r="1372" spans="1:10">
      <c r="A1372"/>
      <c r="B1372"/>
      <c r="C1372"/>
      <c r="D1372"/>
      <c r="E1372"/>
      <c r="F1372"/>
      <c r="G1372"/>
      <c r="H1372"/>
      <c r="I1372"/>
      <c r="J1372"/>
    </row>
    <row r="1373" spans="1:10">
      <c r="A1373"/>
      <c r="B1373"/>
      <c r="C1373"/>
      <c r="D1373"/>
      <c r="E1373"/>
      <c r="F1373"/>
      <c r="G1373"/>
      <c r="H1373"/>
      <c r="I1373"/>
      <c r="J1373"/>
    </row>
    <row r="1374" spans="1:10">
      <c r="A1374"/>
      <c r="B1374"/>
      <c r="C1374"/>
      <c r="D1374"/>
      <c r="E1374"/>
      <c r="F1374"/>
      <c r="G1374"/>
      <c r="H1374"/>
      <c r="I1374"/>
      <c r="J1374"/>
    </row>
    <row r="1375" spans="1:10">
      <c r="A1375"/>
      <c r="B1375"/>
      <c r="C1375"/>
      <c r="D1375"/>
      <c r="E1375"/>
      <c r="F1375"/>
      <c r="G1375"/>
      <c r="H1375"/>
      <c r="I1375"/>
      <c r="J1375"/>
    </row>
    <row r="1376" spans="1:10">
      <c r="A1376"/>
      <c r="B1376"/>
      <c r="C1376"/>
      <c r="D1376"/>
      <c r="E1376"/>
      <c r="F1376"/>
      <c r="G1376"/>
      <c r="H1376"/>
      <c r="I1376"/>
      <c r="J1376"/>
    </row>
    <row r="1377" spans="1:10">
      <c r="A1377"/>
      <c r="B1377"/>
      <c r="C1377"/>
      <c r="D1377"/>
      <c r="E1377"/>
      <c r="F1377"/>
      <c r="G1377"/>
      <c r="H1377"/>
      <c r="I1377"/>
      <c r="J1377"/>
    </row>
    <row r="1378" spans="1:10">
      <c r="A1378"/>
      <c r="B1378"/>
      <c r="C1378"/>
      <c r="D1378"/>
      <c r="E1378"/>
      <c r="F1378"/>
      <c r="G1378"/>
      <c r="H1378"/>
      <c r="I1378"/>
      <c r="J1378"/>
    </row>
    <row r="1379" spans="1:10">
      <c r="A1379"/>
      <c r="B1379"/>
      <c r="C1379"/>
      <c r="D1379"/>
      <c r="E1379"/>
      <c r="F1379"/>
      <c r="G1379"/>
      <c r="H1379"/>
      <c r="I1379"/>
      <c r="J1379"/>
    </row>
    <row r="1380" spans="1:10">
      <c r="A1380"/>
      <c r="B1380"/>
      <c r="C1380"/>
      <c r="D1380"/>
      <c r="E1380"/>
      <c r="F1380"/>
      <c r="G1380"/>
      <c r="H1380"/>
      <c r="I1380"/>
      <c r="J1380"/>
    </row>
    <row r="1381" spans="1:10">
      <c r="A1381"/>
      <c r="B1381"/>
      <c r="C1381"/>
      <c r="D1381"/>
      <c r="E1381"/>
      <c r="F1381"/>
      <c r="G1381"/>
      <c r="H1381"/>
      <c r="I1381"/>
      <c r="J1381"/>
    </row>
    <row r="1382" spans="1:10">
      <c r="A1382"/>
      <c r="B1382"/>
      <c r="C1382"/>
      <c r="D1382"/>
      <c r="E1382"/>
      <c r="F1382"/>
      <c r="G1382"/>
      <c r="H1382"/>
      <c r="I1382"/>
      <c r="J1382"/>
    </row>
    <row r="1383" spans="1:10">
      <c r="A1383"/>
      <c r="B1383"/>
      <c r="C1383"/>
      <c r="D1383"/>
      <c r="E1383"/>
      <c r="F1383"/>
      <c r="G1383"/>
      <c r="H1383"/>
      <c r="I1383"/>
      <c r="J1383"/>
    </row>
    <row r="1384" spans="1:10">
      <c r="A1384"/>
      <c r="B1384"/>
      <c r="C1384"/>
      <c r="D1384"/>
      <c r="E1384"/>
      <c r="F1384"/>
      <c r="G1384"/>
      <c r="H1384"/>
      <c r="I1384"/>
      <c r="J1384"/>
    </row>
    <row r="1385" spans="1:10">
      <c r="A1385"/>
      <c r="B1385"/>
      <c r="C1385"/>
      <c r="D1385"/>
      <c r="E1385"/>
      <c r="F1385"/>
      <c r="G1385"/>
      <c r="H1385"/>
      <c r="I1385"/>
      <c r="J1385"/>
    </row>
    <row r="1386" spans="1:10">
      <c r="A1386"/>
      <c r="B1386"/>
      <c r="C1386"/>
      <c r="D1386"/>
      <c r="E1386"/>
      <c r="F1386"/>
      <c r="G1386"/>
      <c r="H1386"/>
      <c r="I1386"/>
      <c r="J1386"/>
    </row>
    <row r="1387" spans="1:10">
      <c r="A1387"/>
      <c r="B1387"/>
      <c r="C1387"/>
      <c r="D1387"/>
      <c r="E1387"/>
      <c r="F1387"/>
      <c r="G1387"/>
      <c r="H1387"/>
      <c r="I1387"/>
      <c r="J1387"/>
    </row>
    <row r="1388" spans="1:10">
      <c r="A1388"/>
      <c r="B1388"/>
      <c r="C1388"/>
      <c r="D1388"/>
      <c r="E1388"/>
      <c r="F1388"/>
      <c r="G1388"/>
      <c r="H1388"/>
      <c r="I1388"/>
      <c r="J1388"/>
    </row>
    <row r="1389" spans="1:10">
      <c r="A1389"/>
      <c r="B1389"/>
      <c r="C1389"/>
      <c r="D1389"/>
      <c r="E1389"/>
      <c r="F1389"/>
      <c r="G1389"/>
      <c r="H1389"/>
      <c r="I1389"/>
      <c r="J1389"/>
    </row>
    <row r="1390" spans="1:10">
      <c r="A1390"/>
      <c r="B1390"/>
      <c r="C1390"/>
      <c r="D1390"/>
      <c r="E1390"/>
      <c r="F1390"/>
      <c r="G1390"/>
      <c r="H1390"/>
      <c r="I1390"/>
      <c r="J1390"/>
    </row>
    <row r="1391" spans="1:10">
      <c r="A1391"/>
      <c r="B1391"/>
      <c r="C1391"/>
      <c r="D1391"/>
      <c r="E1391"/>
      <c r="F1391"/>
      <c r="G1391"/>
      <c r="H1391"/>
      <c r="I1391"/>
      <c r="J1391"/>
    </row>
    <row r="1392" spans="1:10">
      <c r="A1392"/>
      <c r="B1392"/>
      <c r="C1392"/>
      <c r="D1392"/>
      <c r="E1392"/>
      <c r="F1392"/>
      <c r="G1392"/>
      <c r="H1392"/>
      <c r="I1392"/>
      <c r="J1392"/>
    </row>
    <row r="1393" spans="1:10">
      <c r="A1393"/>
      <c r="B1393"/>
      <c r="C1393"/>
      <c r="D1393"/>
      <c r="E1393"/>
      <c r="F1393"/>
      <c r="G1393"/>
      <c r="H1393"/>
      <c r="I1393"/>
      <c r="J1393"/>
    </row>
    <row r="1394" spans="1:10">
      <c r="A1394"/>
      <c r="B1394"/>
      <c r="C1394"/>
      <c r="D1394"/>
      <c r="E1394"/>
      <c r="F1394"/>
      <c r="G1394"/>
      <c r="H1394"/>
      <c r="I1394"/>
      <c r="J1394"/>
    </row>
    <row r="1395" spans="1:10">
      <c r="A1395"/>
      <c r="B1395"/>
      <c r="C1395"/>
      <c r="D1395"/>
      <c r="E1395"/>
      <c r="F1395"/>
      <c r="G1395"/>
      <c r="H1395"/>
      <c r="I1395"/>
      <c r="J1395"/>
    </row>
    <row r="1396" spans="1:10">
      <c r="A1396"/>
      <c r="B1396"/>
      <c r="C1396"/>
      <c r="D1396"/>
      <c r="E1396"/>
      <c r="F1396"/>
      <c r="G1396"/>
      <c r="H1396"/>
      <c r="I1396"/>
      <c r="J1396"/>
    </row>
    <row r="1397" spans="1:10">
      <c r="A1397"/>
      <c r="B1397"/>
      <c r="C1397"/>
      <c r="D1397"/>
      <c r="E1397"/>
      <c r="F1397"/>
      <c r="G1397"/>
      <c r="H1397"/>
      <c r="I1397"/>
      <c r="J1397"/>
    </row>
    <row r="1398" spans="1:10">
      <c r="A1398"/>
      <c r="B1398"/>
      <c r="C1398"/>
      <c r="D1398"/>
      <c r="E1398"/>
      <c r="F1398"/>
      <c r="G1398"/>
      <c r="H1398"/>
      <c r="I1398"/>
      <c r="J1398"/>
    </row>
    <row r="1399" spans="1:10">
      <c r="A1399"/>
      <c r="B1399"/>
      <c r="C1399"/>
      <c r="D1399"/>
      <c r="E1399"/>
      <c r="F1399"/>
      <c r="G1399"/>
      <c r="H1399"/>
      <c r="I1399"/>
      <c r="J1399"/>
    </row>
    <row r="1400" spans="1:10">
      <c r="A1400"/>
      <c r="B1400"/>
      <c r="C1400"/>
      <c r="D1400"/>
      <c r="E1400"/>
      <c r="F1400"/>
      <c r="G1400"/>
      <c r="H1400"/>
      <c r="I1400"/>
      <c r="J1400"/>
    </row>
    <row r="1401" spans="1:10">
      <c r="A1401"/>
      <c r="B1401"/>
      <c r="C1401"/>
      <c r="D1401"/>
      <c r="E1401"/>
      <c r="F1401"/>
      <c r="G1401"/>
      <c r="H1401"/>
      <c r="I1401"/>
      <c r="J1401"/>
    </row>
    <row r="1402" spans="1:10">
      <c r="A1402"/>
      <c r="B1402"/>
      <c r="C1402"/>
      <c r="D1402"/>
      <c r="E1402"/>
      <c r="F1402"/>
      <c r="G1402"/>
      <c r="H1402"/>
      <c r="I1402"/>
      <c r="J1402"/>
    </row>
    <row r="1403" spans="1:10">
      <c r="A1403"/>
      <c r="B1403"/>
      <c r="C1403"/>
      <c r="D1403"/>
      <c r="E1403"/>
      <c r="F1403"/>
      <c r="G1403"/>
      <c r="H1403"/>
      <c r="I1403"/>
      <c r="J1403"/>
    </row>
    <row r="1404" spans="1:10">
      <c r="A1404"/>
      <c r="B1404"/>
      <c r="C1404"/>
      <c r="D1404"/>
      <c r="E1404"/>
      <c r="F1404"/>
      <c r="G1404"/>
      <c r="H1404"/>
      <c r="I1404"/>
      <c r="J1404"/>
    </row>
    <row r="1405" spans="1:10">
      <c r="A1405"/>
      <c r="B1405"/>
      <c r="C1405"/>
      <c r="D1405"/>
      <c r="E1405"/>
      <c r="F1405"/>
      <c r="G1405"/>
      <c r="H1405"/>
      <c r="I1405"/>
      <c r="J1405"/>
    </row>
    <row r="1406" spans="1:10">
      <c r="A1406"/>
      <c r="B1406"/>
      <c r="C1406"/>
      <c r="D1406"/>
      <c r="E1406"/>
      <c r="F1406"/>
      <c r="G1406"/>
      <c r="H1406"/>
      <c r="I1406"/>
      <c r="J1406"/>
    </row>
    <row r="1407" spans="1:10">
      <c r="A1407"/>
      <c r="B1407"/>
      <c r="C1407"/>
      <c r="D1407"/>
      <c r="E1407"/>
      <c r="F1407"/>
      <c r="G1407"/>
      <c r="H1407"/>
      <c r="I1407"/>
      <c r="J1407"/>
    </row>
    <row r="1408" spans="1:10">
      <c r="A1408"/>
      <c r="B1408"/>
      <c r="C1408"/>
      <c r="D1408"/>
      <c r="E1408"/>
      <c r="F1408"/>
      <c r="G1408"/>
      <c r="H1408"/>
      <c r="I1408"/>
      <c r="J1408"/>
    </row>
    <row r="1409" spans="1:10">
      <c r="A1409"/>
      <c r="B1409"/>
      <c r="C1409"/>
      <c r="D1409"/>
      <c r="E1409"/>
      <c r="F1409"/>
      <c r="G1409"/>
      <c r="H1409"/>
      <c r="I1409"/>
      <c r="J1409"/>
    </row>
    <row r="1410" spans="1:10">
      <c r="A1410"/>
      <c r="B1410"/>
      <c r="C1410"/>
      <c r="D1410"/>
      <c r="E1410"/>
      <c r="F1410"/>
      <c r="G1410"/>
      <c r="H1410"/>
      <c r="I1410"/>
      <c r="J1410"/>
    </row>
    <row r="1411" spans="1:10">
      <c r="A1411"/>
      <c r="B1411"/>
      <c r="C1411"/>
      <c r="D1411"/>
      <c r="E1411"/>
      <c r="F1411"/>
      <c r="G1411"/>
      <c r="H1411"/>
      <c r="I1411"/>
      <c r="J1411"/>
    </row>
    <row r="1412" spans="1:10">
      <c r="A1412"/>
      <c r="B1412"/>
      <c r="C1412"/>
      <c r="D1412"/>
      <c r="E1412"/>
      <c r="F1412"/>
      <c r="G1412"/>
      <c r="H1412"/>
      <c r="I1412"/>
      <c r="J1412"/>
    </row>
    <row r="1413" spans="1:10">
      <c r="A1413"/>
      <c r="B1413"/>
      <c r="C1413"/>
      <c r="D1413"/>
      <c r="E1413"/>
      <c r="F1413"/>
      <c r="G1413"/>
      <c r="H1413"/>
      <c r="I1413"/>
      <c r="J1413"/>
    </row>
    <row r="1414" spans="1:10">
      <c r="A1414"/>
      <c r="B1414"/>
      <c r="C1414"/>
      <c r="D1414"/>
      <c r="E1414"/>
      <c r="F1414"/>
      <c r="G1414"/>
      <c r="H1414"/>
      <c r="I1414"/>
      <c r="J1414"/>
    </row>
    <row r="1415" spans="1:10">
      <c r="A1415"/>
      <c r="B1415"/>
      <c r="C1415"/>
      <c r="D1415"/>
      <c r="E1415"/>
      <c r="F1415"/>
      <c r="G1415"/>
      <c r="H1415"/>
      <c r="I1415"/>
      <c r="J1415"/>
    </row>
    <row r="1416" spans="1:10">
      <c r="A1416"/>
      <c r="B1416"/>
      <c r="C1416"/>
      <c r="D1416"/>
      <c r="E1416"/>
      <c r="F1416"/>
      <c r="G1416"/>
      <c r="H1416"/>
      <c r="I1416"/>
      <c r="J1416"/>
    </row>
    <row r="1417" spans="1:10">
      <c r="A1417"/>
      <c r="B1417"/>
      <c r="C1417"/>
      <c r="D1417"/>
      <c r="E1417"/>
      <c r="F1417"/>
      <c r="G1417"/>
      <c r="H1417"/>
      <c r="I1417"/>
      <c r="J1417"/>
    </row>
    <row r="1418" spans="1:10">
      <c r="A1418"/>
      <c r="B1418"/>
      <c r="C1418"/>
      <c r="D1418"/>
      <c r="E1418"/>
      <c r="F1418"/>
      <c r="G1418"/>
      <c r="H1418"/>
      <c r="I1418"/>
      <c r="J1418"/>
    </row>
    <row r="1419" spans="1:10">
      <c r="A1419"/>
      <c r="B1419"/>
      <c r="C1419"/>
      <c r="D1419"/>
      <c r="E1419"/>
      <c r="F1419"/>
      <c r="G1419"/>
      <c r="H1419"/>
      <c r="I1419"/>
      <c r="J1419"/>
    </row>
    <row r="1420" spans="1:10">
      <c r="A1420"/>
      <c r="B1420"/>
      <c r="C1420"/>
      <c r="D1420"/>
      <c r="E1420"/>
      <c r="F1420"/>
      <c r="G1420"/>
      <c r="H1420"/>
      <c r="I1420"/>
      <c r="J1420"/>
    </row>
    <row r="1421" spans="1:10">
      <c r="A1421"/>
      <c r="B1421"/>
      <c r="C1421"/>
      <c r="D1421"/>
      <c r="E1421"/>
      <c r="F1421"/>
      <c r="G1421"/>
      <c r="H1421"/>
      <c r="I1421"/>
      <c r="J1421"/>
    </row>
    <row r="1422" spans="1:10">
      <c r="A1422"/>
      <c r="B1422"/>
      <c r="C1422"/>
      <c r="D1422"/>
      <c r="E1422"/>
      <c r="F1422"/>
      <c r="G1422"/>
      <c r="H1422"/>
      <c r="I1422"/>
      <c r="J1422"/>
    </row>
    <row r="1423" spans="1:10">
      <c r="A1423"/>
      <c r="B1423"/>
      <c r="C1423"/>
      <c r="D1423"/>
      <c r="E1423"/>
      <c r="F1423"/>
      <c r="G1423"/>
      <c r="H1423"/>
      <c r="I1423"/>
      <c r="J1423"/>
    </row>
    <row r="1424" spans="1:10">
      <c r="A1424"/>
      <c r="B1424"/>
      <c r="C1424"/>
      <c r="D1424"/>
      <c r="E1424"/>
      <c r="F1424"/>
      <c r="G1424"/>
      <c r="H1424"/>
      <c r="I1424"/>
      <c r="J1424"/>
    </row>
    <row r="1425" spans="1:10">
      <c r="A1425"/>
      <c r="B1425"/>
      <c r="C1425"/>
      <c r="D1425"/>
      <c r="E1425"/>
      <c r="F1425"/>
      <c r="G1425"/>
      <c r="H1425"/>
      <c r="I1425"/>
      <c r="J1425"/>
    </row>
    <row r="1426" spans="1:10">
      <c r="A1426"/>
      <c r="B1426"/>
      <c r="C1426"/>
      <c r="D1426"/>
      <c r="E1426"/>
      <c r="F1426"/>
      <c r="G1426"/>
      <c r="H1426"/>
      <c r="I1426"/>
      <c r="J1426"/>
    </row>
    <row r="1427" spans="1:10">
      <c r="A1427"/>
      <c r="B1427"/>
      <c r="C1427"/>
      <c r="D1427"/>
      <c r="E1427"/>
      <c r="F1427"/>
      <c r="G1427"/>
      <c r="H1427"/>
      <c r="I1427"/>
      <c r="J1427"/>
    </row>
    <row r="1428" spans="1:10">
      <c r="A1428"/>
      <c r="B1428"/>
      <c r="C1428"/>
      <c r="D1428"/>
      <c r="E1428"/>
      <c r="F1428"/>
      <c r="G1428"/>
      <c r="H1428"/>
      <c r="I1428"/>
      <c r="J1428"/>
    </row>
    <row r="1429" spans="1:10">
      <c r="A1429"/>
      <c r="B1429"/>
      <c r="C1429"/>
      <c r="D1429"/>
      <c r="E1429"/>
      <c r="F1429"/>
      <c r="G1429"/>
      <c r="H1429"/>
      <c r="I1429"/>
      <c r="J1429"/>
    </row>
    <row r="1430" spans="1:10">
      <c r="A1430"/>
      <c r="B1430"/>
      <c r="C1430"/>
      <c r="D1430"/>
      <c r="E1430"/>
      <c r="F1430"/>
      <c r="G1430"/>
      <c r="H1430"/>
      <c r="I1430"/>
      <c r="J1430"/>
    </row>
    <row r="1431" spans="1:10">
      <c r="A1431"/>
      <c r="B1431"/>
      <c r="C1431"/>
      <c r="D1431"/>
      <c r="E1431"/>
      <c r="F1431"/>
      <c r="G1431"/>
      <c r="H1431"/>
      <c r="I1431"/>
      <c r="J1431"/>
    </row>
    <row r="1432" spans="1:10">
      <c r="A1432"/>
      <c r="B1432"/>
      <c r="C1432"/>
      <c r="D1432"/>
      <c r="E1432"/>
      <c r="F1432"/>
      <c r="G1432"/>
      <c r="H1432"/>
      <c r="I1432"/>
      <c r="J1432"/>
    </row>
    <row r="1433" spans="1:10">
      <c r="A1433"/>
      <c r="B1433"/>
      <c r="C1433"/>
      <c r="D1433"/>
      <c r="E1433"/>
      <c r="F1433"/>
      <c r="G1433"/>
      <c r="H1433"/>
      <c r="I1433"/>
      <c r="J1433"/>
    </row>
    <row r="1434" spans="1:10">
      <c r="A1434"/>
      <c r="B1434"/>
      <c r="C1434"/>
      <c r="D1434"/>
      <c r="E1434"/>
      <c r="F1434"/>
      <c r="G1434"/>
      <c r="H1434"/>
      <c r="I1434"/>
      <c r="J1434"/>
    </row>
    <row r="1435" spans="1:10">
      <c r="A1435"/>
      <c r="B1435"/>
      <c r="C1435"/>
      <c r="D1435"/>
      <c r="E1435"/>
      <c r="F1435"/>
      <c r="G1435"/>
      <c r="H1435"/>
      <c r="I1435"/>
      <c r="J1435"/>
    </row>
    <row r="1436" spans="1:10">
      <c r="A1436"/>
      <c r="B1436"/>
      <c r="C1436"/>
      <c r="D1436"/>
      <c r="E1436"/>
      <c r="F1436"/>
      <c r="G1436"/>
      <c r="H1436"/>
      <c r="I1436"/>
      <c r="J1436"/>
    </row>
    <row r="1437" spans="1:10">
      <c r="A1437"/>
      <c r="B1437"/>
      <c r="C1437"/>
      <c r="D1437"/>
      <c r="E1437"/>
      <c r="F1437"/>
      <c r="G1437"/>
      <c r="H1437"/>
      <c r="I1437"/>
      <c r="J1437"/>
    </row>
    <row r="1438" spans="1:10">
      <c r="A1438"/>
      <c r="B1438"/>
      <c r="C1438"/>
      <c r="D1438"/>
      <c r="E1438"/>
      <c r="F1438"/>
      <c r="G1438"/>
      <c r="H1438"/>
      <c r="I1438"/>
      <c r="J1438"/>
    </row>
    <row r="1439" spans="1:10">
      <c r="A1439"/>
      <c r="B1439"/>
      <c r="C1439"/>
      <c r="D1439"/>
      <c r="E1439"/>
      <c r="F1439"/>
      <c r="G1439"/>
      <c r="H1439"/>
      <c r="I1439"/>
      <c r="J1439"/>
    </row>
    <row r="1440" spans="1:10">
      <c r="A1440"/>
      <c r="B1440"/>
      <c r="C1440"/>
      <c r="D1440"/>
      <c r="E1440"/>
      <c r="F1440"/>
      <c r="G1440"/>
      <c r="H1440"/>
      <c r="I1440"/>
      <c r="J1440"/>
    </row>
    <row r="1441" spans="1:10">
      <c r="A1441"/>
      <c r="B1441"/>
      <c r="C1441"/>
      <c r="D1441"/>
      <c r="E1441"/>
      <c r="F1441"/>
      <c r="G1441"/>
      <c r="H1441"/>
      <c r="I1441"/>
      <c r="J1441"/>
    </row>
    <row r="1442" spans="1:10">
      <c r="A1442"/>
      <c r="B1442"/>
      <c r="C1442"/>
      <c r="D1442"/>
      <c r="E1442"/>
      <c r="F1442"/>
      <c r="G1442"/>
      <c r="H1442"/>
      <c r="I1442"/>
      <c r="J1442"/>
    </row>
    <row r="1443" spans="1:10">
      <c r="A1443"/>
      <c r="B1443"/>
      <c r="C1443"/>
      <c r="D1443"/>
      <c r="E1443"/>
      <c r="F1443"/>
      <c r="G1443"/>
      <c r="H1443"/>
      <c r="I1443"/>
      <c r="J1443"/>
    </row>
    <row r="1444" spans="1:10">
      <c r="A1444"/>
      <c r="B1444"/>
      <c r="C1444"/>
      <c r="D1444"/>
      <c r="E1444"/>
      <c r="F1444"/>
      <c r="G1444"/>
      <c r="H1444"/>
      <c r="I1444"/>
      <c r="J1444"/>
    </row>
    <row r="1445" spans="1:10">
      <c r="A1445"/>
      <c r="B1445"/>
      <c r="C1445"/>
      <c r="D1445"/>
      <c r="E1445"/>
      <c r="F1445"/>
      <c r="G1445"/>
      <c r="H1445"/>
      <c r="I1445"/>
      <c r="J1445"/>
    </row>
    <row r="1446" spans="1:10">
      <c r="A1446"/>
      <c r="B1446"/>
      <c r="C1446"/>
      <c r="D1446"/>
      <c r="E1446"/>
      <c r="F1446"/>
      <c r="G1446"/>
      <c r="H1446"/>
      <c r="I1446"/>
      <c r="J1446"/>
    </row>
    <row r="1447" spans="1:10">
      <c r="A1447"/>
      <c r="B1447"/>
      <c r="C1447"/>
      <c r="D1447"/>
      <c r="E1447"/>
      <c r="F1447"/>
      <c r="G1447"/>
      <c r="H1447"/>
      <c r="I1447"/>
      <c r="J1447"/>
    </row>
    <row r="1448" spans="1:10">
      <c r="A1448"/>
      <c r="B1448"/>
      <c r="C1448"/>
      <c r="D1448"/>
      <c r="E1448"/>
      <c r="F1448"/>
      <c r="G1448"/>
      <c r="H1448"/>
      <c r="I1448"/>
      <c r="J1448"/>
    </row>
    <row r="1449" spans="1:10">
      <c r="A1449"/>
      <c r="B1449"/>
      <c r="C1449"/>
      <c r="D1449"/>
      <c r="E1449"/>
      <c r="F1449"/>
      <c r="G1449"/>
      <c r="H1449"/>
      <c r="I1449"/>
      <c r="J1449"/>
    </row>
    <row r="1450" spans="1:10">
      <c r="A1450"/>
      <c r="B1450"/>
      <c r="C1450"/>
      <c r="D1450"/>
      <c r="E1450"/>
      <c r="F1450"/>
      <c r="G1450"/>
      <c r="H1450"/>
      <c r="I1450"/>
      <c r="J1450"/>
    </row>
    <row r="1451" spans="1:10">
      <c r="A1451"/>
      <c r="B1451"/>
      <c r="C1451"/>
      <c r="D1451"/>
      <c r="E1451"/>
      <c r="F1451"/>
      <c r="G1451"/>
      <c r="H1451"/>
      <c r="I1451"/>
      <c r="J1451"/>
    </row>
    <row r="1452" spans="1:10">
      <c r="A1452"/>
      <c r="B1452"/>
      <c r="C1452"/>
      <c r="D1452"/>
      <c r="E1452"/>
      <c r="F1452"/>
      <c r="G1452"/>
      <c r="H1452"/>
      <c r="I1452"/>
      <c r="J1452"/>
    </row>
    <row r="1453" spans="1:10">
      <c r="A1453"/>
      <c r="B1453"/>
      <c r="C1453"/>
      <c r="D1453"/>
      <c r="E1453"/>
      <c r="F1453"/>
      <c r="G1453"/>
      <c r="H1453"/>
      <c r="I1453"/>
      <c r="J1453"/>
    </row>
    <row r="1454" spans="1:10">
      <c r="A1454"/>
      <c r="B1454"/>
      <c r="C1454"/>
      <c r="D1454"/>
      <c r="E1454"/>
      <c r="F1454"/>
      <c r="G1454"/>
      <c r="H1454"/>
      <c r="I1454"/>
      <c r="J1454"/>
    </row>
    <row r="1455" spans="1:10">
      <c r="A1455"/>
      <c r="B1455"/>
      <c r="C1455"/>
      <c r="D1455"/>
      <c r="E1455"/>
      <c r="F1455"/>
      <c r="G1455"/>
      <c r="H1455"/>
      <c r="I1455"/>
      <c r="J1455"/>
    </row>
    <row r="1456" spans="1:10">
      <c r="A1456"/>
      <c r="B1456"/>
      <c r="C1456"/>
      <c r="D1456"/>
      <c r="E1456"/>
      <c r="F1456"/>
      <c r="G1456"/>
      <c r="H1456"/>
      <c r="I1456"/>
      <c r="J1456"/>
    </row>
    <row r="1457" spans="1:10">
      <c r="A1457"/>
      <c r="B1457"/>
      <c r="C1457"/>
      <c r="D1457"/>
      <c r="E1457"/>
      <c r="F1457"/>
      <c r="G1457"/>
      <c r="H1457"/>
      <c r="I1457"/>
      <c r="J1457"/>
    </row>
    <row r="1458" spans="1:10">
      <c r="A1458"/>
      <c r="B1458"/>
      <c r="C1458"/>
      <c r="D1458"/>
      <c r="E1458"/>
      <c r="F1458"/>
      <c r="G1458"/>
      <c r="H1458"/>
      <c r="I1458"/>
      <c r="J1458"/>
    </row>
    <row r="1459" spans="1:10">
      <c r="A1459"/>
      <c r="B1459"/>
      <c r="C1459"/>
      <c r="D1459"/>
      <c r="E1459"/>
      <c r="F1459"/>
      <c r="G1459"/>
      <c r="H1459"/>
      <c r="I1459"/>
      <c r="J1459"/>
    </row>
    <row r="1460" spans="1:10">
      <c r="A1460"/>
      <c r="B1460"/>
      <c r="C1460"/>
      <c r="D1460"/>
      <c r="E1460"/>
      <c r="F1460"/>
      <c r="G1460"/>
      <c r="H1460"/>
      <c r="I1460"/>
      <c r="J1460"/>
    </row>
    <row r="1461" spans="1:10">
      <c r="A1461"/>
      <c r="B1461"/>
      <c r="C1461"/>
      <c r="D1461"/>
      <c r="E1461"/>
      <c r="F1461"/>
      <c r="G1461"/>
      <c r="H1461"/>
      <c r="I1461"/>
      <c r="J1461"/>
    </row>
    <row r="1462" spans="1:10">
      <c r="A1462"/>
      <c r="B1462"/>
      <c r="C1462"/>
      <c r="D1462"/>
      <c r="E1462"/>
      <c r="F1462"/>
      <c r="G1462"/>
      <c r="H1462"/>
      <c r="I1462"/>
      <c r="J1462"/>
    </row>
    <row r="1463" spans="1:10">
      <c r="A1463"/>
      <c r="B1463"/>
      <c r="C1463"/>
      <c r="D1463"/>
      <c r="E1463"/>
      <c r="F1463"/>
      <c r="G1463"/>
      <c r="H1463"/>
      <c r="I1463"/>
      <c r="J1463"/>
    </row>
    <row r="1464" spans="1:10">
      <c r="A1464"/>
      <c r="B1464"/>
      <c r="C1464"/>
      <c r="D1464"/>
      <c r="E1464"/>
      <c r="F1464"/>
      <c r="G1464"/>
      <c r="H1464"/>
      <c r="I1464"/>
      <c r="J1464"/>
    </row>
    <row r="1465" spans="1:10">
      <c r="A1465"/>
      <c r="B1465"/>
      <c r="C1465"/>
      <c r="D1465"/>
      <c r="E1465"/>
      <c r="F1465"/>
      <c r="G1465"/>
      <c r="H1465"/>
      <c r="I1465"/>
      <c r="J1465"/>
    </row>
    <row r="1466" spans="1:10">
      <c r="A1466"/>
      <c r="B1466"/>
      <c r="C1466"/>
      <c r="D1466"/>
      <c r="E1466"/>
      <c r="F1466"/>
      <c r="G1466"/>
      <c r="H1466"/>
      <c r="I1466"/>
      <c r="J1466"/>
    </row>
    <row r="1467" spans="1:10">
      <c r="A1467"/>
      <c r="B1467"/>
      <c r="C1467"/>
      <c r="D1467"/>
      <c r="E1467"/>
      <c r="F1467"/>
      <c r="G1467"/>
      <c r="H1467"/>
      <c r="I1467"/>
      <c r="J1467"/>
    </row>
    <row r="1468" spans="1:10">
      <c r="A1468"/>
      <c r="B1468"/>
      <c r="C1468"/>
      <c r="D1468"/>
      <c r="E1468"/>
      <c r="F1468"/>
      <c r="G1468"/>
      <c r="H1468"/>
      <c r="I1468"/>
      <c r="J1468"/>
    </row>
    <row r="1469" spans="1:10">
      <c r="A1469"/>
      <c r="B1469"/>
      <c r="C1469"/>
      <c r="D1469"/>
      <c r="E1469"/>
      <c r="F1469"/>
      <c r="G1469"/>
      <c r="H1469"/>
      <c r="I1469"/>
      <c r="J1469"/>
    </row>
    <row r="1470" spans="1:10">
      <c r="A1470"/>
      <c r="B1470"/>
      <c r="C1470"/>
      <c r="D1470"/>
      <c r="E1470"/>
      <c r="F1470"/>
      <c r="G1470"/>
      <c r="H1470"/>
      <c r="I1470"/>
      <c r="J1470"/>
    </row>
    <row r="1471" spans="1:10">
      <c r="A1471"/>
      <c r="B1471"/>
      <c r="C1471"/>
      <c r="D1471"/>
      <c r="E1471"/>
      <c r="F1471"/>
      <c r="G1471"/>
      <c r="H1471"/>
      <c r="I1471"/>
      <c r="J1471"/>
    </row>
    <row r="1472" spans="1:10">
      <c r="A1472"/>
      <c r="B1472"/>
      <c r="C1472"/>
      <c r="D1472"/>
      <c r="E1472"/>
      <c r="F1472"/>
      <c r="G1472"/>
      <c r="H1472"/>
      <c r="I1472"/>
      <c r="J1472"/>
    </row>
    <row r="1473" spans="1:10">
      <c r="A1473"/>
      <c r="B1473"/>
      <c r="C1473"/>
      <c r="D1473"/>
      <c r="E1473"/>
      <c r="F1473"/>
      <c r="G1473"/>
      <c r="H1473"/>
      <c r="I1473"/>
      <c r="J1473"/>
    </row>
    <row r="1474" spans="1:10">
      <c r="A1474"/>
      <c r="B1474"/>
      <c r="C1474"/>
      <c r="D1474"/>
      <c r="E1474"/>
      <c r="F1474"/>
      <c r="G1474"/>
      <c r="H1474"/>
      <c r="I1474"/>
      <c r="J1474"/>
    </row>
    <row r="1475" spans="1:10">
      <c r="A1475"/>
      <c r="B1475"/>
      <c r="C1475"/>
      <c r="D1475"/>
      <c r="E1475"/>
      <c r="F1475"/>
      <c r="G1475"/>
      <c r="H1475"/>
      <c r="I1475"/>
      <c r="J1475"/>
    </row>
    <row r="1476" spans="1:10">
      <c r="A1476"/>
      <c r="B1476"/>
      <c r="C1476"/>
      <c r="D1476"/>
      <c r="E1476"/>
      <c r="F1476"/>
      <c r="G1476"/>
      <c r="H1476"/>
      <c r="I1476"/>
      <c r="J1476"/>
    </row>
    <row r="1477" spans="1:10">
      <c r="A1477"/>
      <c r="B1477"/>
      <c r="C1477"/>
      <c r="D1477"/>
      <c r="E1477"/>
      <c r="F1477"/>
      <c r="G1477"/>
      <c r="H1477"/>
      <c r="I1477"/>
      <c r="J1477"/>
    </row>
    <row r="1478" spans="1:10">
      <c r="A1478"/>
      <c r="B1478"/>
      <c r="C1478"/>
      <c r="D1478"/>
      <c r="E1478"/>
      <c r="F1478"/>
      <c r="G1478"/>
      <c r="H1478"/>
      <c r="I1478"/>
      <c r="J1478"/>
    </row>
    <row r="1479" spans="1:10">
      <c r="A1479"/>
      <c r="B1479"/>
      <c r="C1479"/>
      <c r="D1479"/>
      <c r="E1479"/>
      <c r="F1479"/>
      <c r="G1479"/>
      <c r="H1479"/>
      <c r="I1479"/>
      <c r="J1479"/>
    </row>
    <row r="1480" spans="1:10">
      <c r="A1480"/>
      <c r="B1480"/>
      <c r="C1480"/>
      <c r="D1480"/>
      <c r="E1480"/>
      <c r="F1480"/>
      <c r="G1480"/>
      <c r="H1480"/>
      <c r="I1480"/>
      <c r="J1480"/>
    </row>
    <row r="1481" spans="1:10">
      <c r="A1481"/>
      <c r="B1481"/>
      <c r="C1481"/>
      <c r="D1481"/>
      <c r="E1481"/>
      <c r="F1481"/>
      <c r="G1481"/>
      <c r="H1481"/>
      <c r="I1481"/>
      <c r="J1481"/>
    </row>
    <row r="1482" spans="1:10">
      <c r="A1482"/>
      <c r="B1482"/>
      <c r="C1482"/>
      <c r="D1482"/>
      <c r="E1482"/>
      <c r="F1482"/>
      <c r="G1482"/>
      <c r="H1482"/>
      <c r="I1482"/>
      <c r="J1482"/>
    </row>
    <row r="1483" spans="1:10">
      <c r="A1483"/>
      <c r="B1483"/>
      <c r="C1483"/>
      <c r="D1483"/>
      <c r="E1483"/>
      <c r="F1483"/>
      <c r="G1483"/>
      <c r="H1483"/>
      <c r="I1483"/>
      <c r="J1483"/>
    </row>
    <row r="1484" spans="1:10">
      <c r="A1484"/>
      <c r="B1484"/>
      <c r="C1484"/>
      <c r="D1484"/>
      <c r="E1484"/>
      <c r="F1484"/>
      <c r="G1484"/>
      <c r="H1484"/>
      <c r="I1484"/>
      <c r="J1484"/>
    </row>
    <row r="1485" spans="1:10">
      <c r="A1485"/>
      <c r="B1485"/>
      <c r="C1485"/>
      <c r="D1485"/>
      <c r="E1485"/>
      <c r="F1485"/>
      <c r="G1485"/>
      <c r="H1485"/>
      <c r="I1485"/>
      <c r="J1485"/>
    </row>
    <row r="1486" spans="1:10">
      <c r="A1486"/>
      <c r="B1486"/>
      <c r="C1486"/>
      <c r="D1486"/>
      <c r="E1486"/>
      <c r="F1486"/>
      <c r="G1486"/>
      <c r="H1486"/>
      <c r="I1486"/>
      <c r="J1486"/>
    </row>
    <row r="1487" spans="1:10">
      <c r="A1487"/>
      <c r="B1487"/>
      <c r="C1487"/>
      <c r="D1487"/>
      <c r="E1487"/>
      <c r="F1487"/>
      <c r="G1487"/>
      <c r="H1487"/>
      <c r="I1487"/>
      <c r="J1487"/>
    </row>
    <row r="1488" spans="1:10">
      <c r="A1488"/>
      <c r="B1488"/>
      <c r="C1488"/>
      <c r="D1488"/>
      <c r="E1488"/>
      <c r="F1488"/>
      <c r="G1488"/>
      <c r="H1488"/>
      <c r="I1488"/>
      <c r="J1488"/>
    </row>
    <row r="1489" spans="1:10">
      <c r="A1489"/>
      <c r="B1489"/>
      <c r="C1489"/>
      <c r="D1489"/>
      <c r="E1489"/>
      <c r="F1489"/>
      <c r="G1489"/>
      <c r="H1489"/>
      <c r="I1489"/>
      <c r="J1489"/>
    </row>
    <row r="1490" spans="1:10">
      <c r="A1490"/>
      <c r="B1490"/>
      <c r="C1490"/>
      <c r="D1490"/>
      <c r="E1490"/>
      <c r="F1490"/>
      <c r="G1490"/>
      <c r="H1490"/>
      <c r="I1490"/>
      <c r="J1490"/>
    </row>
    <row r="1491" spans="1:10">
      <c r="A1491"/>
      <c r="B1491"/>
      <c r="C1491"/>
      <c r="D1491"/>
      <c r="E1491"/>
      <c r="F1491"/>
      <c r="G1491"/>
      <c r="H1491"/>
      <c r="I1491"/>
      <c r="J1491"/>
    </row>
    <row r="1492" spans="1:10">
      <c r="A1492"/>
      <c r="B1492"/>
      <c r="C1492"/>
      <c r="D1492"/>
      <c r="E1492"/>
      <c r="F1492"/>
      <c r="G1492"/>
      <c r="H1492"/>
      <c r="I1492"/>
      <c r="J1492"/>
    </row>
    <row r="1493" spans="1:10">
      <c r="A1493"/>
      <c r="B1493"/>
      <c r="C1493"/>
      <c r="D1493"/>
      <c r="E1493"/>
      <c r="F1493"/>
      <c r="G1493"/>
      <c r="H1493"/>
      <c r="I1493"/>
      <c r="J1493"/>
    </row>
    <row r="1494" spans="1:10">
      <c r="A1494"/>
      <c r="B1494"/>
      <c r="C1494"/>
      <c r="D1494"/>
      <c r="E1494"/>
      <c r="F1494"/>
      <c r="G1494"/>
      <c r="H1494"/>
      <c r="I1494"/>
      <c r="J1494"/>
    </row>
    <row r="1495" spans="1:10">
      <c r="A1495"/>
      <c r="B1495"/>
      <c r="C1495"/>
      <c r="D1495"/>
      <c r="E1495"/>
      <c r="F1495"/>
      <c r="G1495"/>
      <c r="H1495"/>
      <c r="I1495"/>
      <c r="J1495"/>
    </row>
    <row r="1496" spans="1:10">
      <c r="A1496"/>
      <c r="B1496"/>
      <c r="C1496"/>
      <c r="D1496"/>
      <c r="E1496"/>
      <c r="F1496"/>
      <c r="G1496"/>
      <c r="H1496"/>
      <c r="I1496"/>
      <c r="J1496"/>
    </row>
    <row r="1497" spans="1:10">
      <c r="A1497"/>
      <c r="B1497"/>
      <c r="C1497"/>
      <c r="D1497"/>
      <c r="E1497"/>
      <c r="F1497"/>
      <c r="G1497"/>
      <c r="H1497"/>
      <c r="I1497"/>
      <c r="J1497"/>
    </row>
    <row r="1498" spans="1:10">
      <c r="A1498"/>
      <c r="B1498"/>
      <c r="C1498"/>
      <c r="D1498"/>
      <c r="E1498"/>
      <c r="F1498"/>
      <c r="G1498"/>
      <c r="H1498"/>
      <c r="I1498"/>
      <c r="J1498"/>
    </row>
    <row r="1499" spans="1:10">
      <c r="A1499"/>
      <c r="B1499"/>
      <c r="C1499"/>
      <c r="D1499"/>
      <c r="E1499"/>
      <c r="F1499"/>
      <c r="G1499"/>
      <c r="H1499"/>
      <c r="I1499"/>
      <c r="J1499"/>
    </row>
    <row r="1500" spans="1:10">
      <c r="A1500"/>
      <c r="B1500"/>
      <c r="C1500"/>
      <c r="D1500"/>
      <c r="E1500"/>
      <c r="F1500"/>
      <c r="G1500"/>
      <c r="H1500"/>
      <c r="I1500"/>
      <c r="J1500"/>
    </row>
    <row r="1501" spans="1:10">
      <c r="A1501"/>
      <c r="B1501"/>
      <c r="C1501"/>
      <c r="D1501"/>
      <c r="E1501"/>
      <c r="F1501"/>
      <c r="G1501"/>
      <c r="H1501"/>
      <c r="I1501"/>
      <c r="J1501"/>
    </row>
    <row r="1502" spans="1:10">
      <c r="A1502"/>
      <c r="B1502"/>
      <c r="C1502"/>
      <c r="D1502"/>
      <c r="E1502"/>
      <c r="F1502"/>
      <c r="G1502"/>
      <c r="H1502"/>
      <c r="I1502"/>
      <c r="J1502"/>
    </row>
    <row r="1503" spans="1:10">
      <c r="A1503"/>
      <c r="B1503"/>
      <c r="C1503"/>
      <c r="D1503"/>
      <c r="E1503"/>
      <c r="F1503"/>
      <c r="G1503"/>
      <c r="H1503"/>
      <c r="I1503"/>
      <c r="J1503"/>
    </row>
    <row r="1504" spans="1:10">
      <c r="A1504"/>
      <c r="B1504"/>
      <c r="C1504"/>
      <c r="D1504"/>
      <c r="E1504"/>
      <c r="F1504"/>
      <c r="G1504"/>
      <c r="H1504"/>
      <c r="I1504"/>
      <c r="J1504"/>
    </row>
    <row r="1505" spans="1:10">
      <c r="A1505"/>
      <c r="B1505"/>
      <c r="C1505"/>
      <c r="D1505"/>
      <c r="E1505"/>
      <c r="F1505"/>
      <c r="G1505"/>
      <c r="H1505"/>
      <c r="I1505"/>
      <c r="J1505"/>
    </row>
    <row r="1506" spans="1:10">
      <c r="A1506"/>
      <c r="B1506"/>
      <c r="C1506"/>
      <c r="D1506"/>
      <c r="E1506"/>
      <c r="F1506"/>
      <c r="G1506"/>
      <c r="H1506"/>
      <c r="I1506"/>
      <c r="J1506"/>
    </row>
    <row r="1507" spans="1:10">
      <c r="A1507"/>
      <c r="B1507"/>
      <c r="C1507"/>
      <c r="D1507"/>
      <c r="E1507"/>
      <c r="F1507"/>
      <c r="G1507"/>
      <c r="H1507"/>
      <c r="I1507"/>
      <c r="J1507"/>
    </row>
    <row r="1508" spans="1:10">
      <c r="A1508"/>
      <c r="B1508"/>
      <c r="C1508"/>
      <c r="D1508"/>
      <c r="E1508"/>
      <c r="F1508"/>
      <c r="G1508"/>
      <c r="H1508"/>
      <c r="I1508"/>
      <c r="J1508"/>
    </row>
    <row r="1509" spans="1:10">
      <c r="A1509"/>
      <c r="B1509"/>
      <c r="C1509"/>
      <c r="D1509"/>
      <c r="E1509"/>
      <c r="F1509"/>
      <c r="G1509"/>
      <c r="H1509"/>
      <c r="I1509"/>
      <c r="J1509"/>
    </row>
    <row r="1510" spans="1:10">
      <c r="A1510"/>
      <c r="B1510"/>
      <c r="C1510"/>
      <c r="D1510"/>
      <c r="E1510"/>
      <c r="F1510"/>
      <c r="G1510"/>
      <c r="H1510"/>
      <c r="I1510"/>
      <c r="J1510"/>
    </row>
    <row r="1511" spans="1:10">
      <c r="A1511"/>
      <c r="B1511"/>
      <c r="C1511"/>
      <c r="D1511"/>
      <c r="E1511"/>
      <c r="F1511"/>
      <c r="G1511"/>
      <c r="H1511"/>
      <c r="I1511"/>
      <c r="J1511"/>
    </row>
    <row r="1512" spans="1:10">
      <c r="A1512"/>
      <c r="B1512"/>
      <c r="C1512"/>
      <c r="D1512"/>
      <c r="E1512"/>
      <c r="F1512"/>
      <c r="G1512"/>
      <c r="H1512"/>
      <c r="I1512"/>
      <c r="J1512"/>
    </row>
    <row r="1513" spans="1:10">
      <c r="A1513"/>
      <c r="B1513"/>
      <c r="C1513"/>
      <c r="D1513"/>
      <c r="E1513"/>
      <c r="F1513"/>
      <c r="G1513"/>
      <c r="H1513"/>
      <c r="I1513"/>
      <c r="J1513"/>
    </row>
    <row r="1514" spans="1:10">
      <c r="A1514"/>
      <c r="B1514"/>
      <c r="C1514"/>
      <c r="D1514"/>
      <c r="E1514"/>
      <c r="F1514"/>
      <c r="G1514"/>
      <c r="H1514"/>
      <c r="I1514"/>
      <c r="J1514"/>
    </row>
    <row r="1515" spans="1:10">
      <c r="A1515"/>
      <c r="B1515"/>
      <c r="C1515"/>
      <c r="D1515"/>
      <c r="E1515"/>
      <c r="F1515"/>
      <c r="G1515"/>
      <c r="H1515"/>
      <c r="I1515"/>
      <c r="J1515"/>
    </row>
    <row r="1516" spans="1:10">
      <c r="A1516"/>
      <c r="B1516"/>
      <c r="C1516"/>
      <c r="D1516"/>
      <c r="E1516"/>
      <c r="F1516"/>
      <c r="G1516"/>
      <c r="H1516"/>
      <c r="I1516"/>
      <c r="J1516"/>
    </row>
    <row r="1517" spans="1:10">
      <c r="A1517"/>
      <c r="B1517"/>
      <c r="C1517"/>
      <c r="D1517"/>
      <c r="E1517"/>
      <c r="F1517"/>
      <c r="G1517"/>
      <c r="H1517"/>
      <c r="I1517"/>
      <c r="J1517"/>
    </row>
    <row r="1518" spans="1:10">
      <c r="A1518"/>
      <c r="B1518"/>
      <c r="C1518"/>
      <c r="D1518"/>
      <c r="E1518"/>
      <c r="F1518"/>
      <c r="G1518"/>
      <c r="H1518"/>
      <c r="I1518"/>
      <c r="J1518"/>
    </row>
    <row r="1519" spans="1:10">
      <c r="A1519"/>
      <c r="B1519"/>
      <c r="C1519"/>
      <c r="D1519"/>
      <c r="E1519"/>
      <c r="F1519"/>
      <c r="G1519"/>
      <c r="H1519"/>
      <c r="I1519"/>
      <c r="J1519"/>
    </row>
    <row r="1520" spans="1:10">
      <c r="A1520"/>
      <c r="B1520"/>
      <c r="C1520"/>
      <c r="D1520"/>
      <c r="E1520"/>
      <c r="F1520"/>
      <c r="G1520"/>
      <c r="H1520"/>
      <c r="I1520"/>
      <c r="J1520"/>
    </row>
    <row r="1521" spans="1:10">
      <c r="A1521"/>
      <c r="B1521"/>
      <c r="C1521"/>
      <c r="D1521"/>
      <c r="E1521"/>
      <c r="F1521"/>
      <c r="G1521"/>
      <c r="H1521"/>
      <c r="I1521"/>
      <c r="J1521"/>
    </row>
    <row r="1522" spans="1:10">
      <c r="A1522"/>
      <c r="B1522"/>
      <c r="C1522"/>
      <c r="D1522"/>
      <c r="E1522"/>
      <c r="F1522"/>
      <c r="G1522"/>
      <c r="H1522"/>
      <c r="I1522"/>
      <c r="J1522"/>
    </row>
    <row r="1523" spans="1:10">
      <c r="A1523"/>
      <c r="B1523"/>
      <c r="C1523"/>
      <c r="D1523"/>
      <c r="E1523"/>
      <c r="F1523"/>
      <c r="G1523"/>
      <c r="H1523"/>
      <c r="I1523"/>
      <c r="J1523"/>
    </row>
    <row r="1524" spans="1:10">
      <c r="A1524"/>
      <c r="B1524"/>
      <c r="C1524"/>
      <c r="D1524"/>
      <c r="E1524"/>
      <c r="F1524"/>
      <c r="G1524"/>
      <c r="H1524"/>
      <c r="I1524"/>
      <c r="J1524"/>
    </row>
    <row r="1525" spans="1:10">
      <c r="A1525"/>
      <c r="B1525"/>
      <c r="C1525"/>
      <c r="D1525"/>
      <c r="E1525"/>
      <c r="F1525"/>
      <c r="G1525"/>
      <c r="H1525"/>
      <c r="I1525"/>
      <c r="J1525"/>
    </row>
    <row r="1526" spans="1:10">
      <c r="A1526"/>
      <c r="B1526"/>
      <c r="C1526"/>
      <c r="D1526"/>
      <c r="E1526"/>
      <c r="F1526"/>
      <c r="G1526"/>
      <c r="H1526"/>
      <c r="I1526"/>
      <c r="J1526"/>
    </row>
    <row r="1527" spans="1:10">
      <c r="A1527"/>
      <c r="B1527"/>
      <c r="C1527"/>
      <c r="D1527"/>
      <c r="E1527"/>
      <c r="F1527"/>
      <c r="G1527"/>
      <c r="H1527"/>
      <c r="I1527"/>
      <c r="J1527"/>
    </row>
    <row r="1528" spans="1:10">
      <c r="A1528"/>
      <c r="B1528"/>
      <c r="C1528"/>
      <c r="D1528"/>
      <c r="E1528"/>
      <c r="F1528"/>
      <c r="G1528"/>
      <c r="H1528"/>
      <c r="I1528"/>
      <c r="J1528"/>
    </row>
    <row r="1529" spans="1:10">
      <c r="A1529"/>
      <c r="B1529"/>
      <c r="C1529"/>
      <c r="D1529"/>
      <c r="E1529"/>
      <c r="F1529"/>
      <c r="G1529"/>
      <c r="H1529"/>
      <c r="I1529"/>
      <c r="J1529"/>
    </row>
    <row r="1530" spans="1:10">
      <c r="A1530"/>
      <c r="B1530"/>
      <c r="C1530"/>
      <c r="D1530"/>
      <c r="E1530"/>
      <c r="F1530"/>
      <c r="G1530"/>
      <c r="H1530"/>
      <c r="I1530"/>
      <c r="J1530"/>
    </row>
    <row r="1531" spans="1:10">
      <c r="A1531"/>
      <c r="B1531"/>
      <c r="C1531"/>
      <c r="D1531"/>
      <c r="E1531"/>
      <c r="F1531"/>
      <c r="G1531"/>
      <c r="H1531"/>
      <c r="I1531"/>
      <c r="J1531"/>
    </row>
    <row r="1532" spans="1:10">
      <c r="A1532"/>
      <c r="B1532"/>
      <c r="C1532"/>
      <c r="D1532"/>
      <c r="E1532"/>
      <c r="F1532"/>
      <c r="G1532"/>
      <c r="H1532"/>
      <c r="I1532"/>
      <c r="J1532"/>
    </row>
    <row r="1533" spans="1:10">
      <c r="A1533"/>
      <c r="B1533"/>
      <c r="C1533"/>
      <c r="D1533"/>
      <c r="E1533"/>
      <c r="F1533"/>
      <c r="G1533"/>
      <c r="H1533"/>
      <c r="I1533"/>
      <c r="J1533"/>
    </row>
    <row r="1534" spans="1:10">
      <c r="A1534"/>
      <c r="B1534"/>
      <c r="C1534"/>
      <c r="D1534"/>
      <c r="E1534"/>
      <c r="F1534"/>
      <c r="G1534"/>
      <c r="H1534"/>
      <c r="I1534"/>
      <c r="J1534"/>
    </row>
    <row r="1535" spans="1:10">
      <c r="A1535"/>
      <c r="B1535"/>
      <c r="C1535"/>
      <c r="D1535"/>
      <c r="E1535"/>
      <c r="F1535"/>
      <c r="G1535"/>
      <c r="H1535"/>
      <c r="I1535"/>
      <c r="J1535"/>
    </row>
    <row r="1536" spans="1:10">
      <c r="A1536"/>
      <c r="B1536"/>
      <c r="C1536"/>
      <c r="D1536"/>
      <c r="E1536"/>
      <c r="F1536"/>
      <c r="G1536"/>
      <c r="H1536"/>
      <c r="I1536"/>
      <c r="J1536"/>
    </row>
    <row r="1537" spans="1:10">
      <c r="A1537"/>
      <c r="B1537"/>
      <c r="C1537"/>
      <c r="D1537"/>
      <c r="E1537"/>
      <c r="F1537"/>
      <c r="G1537"/>
      <c r="H1537"/>
      <c r="I1537"/>
      <c r="J1537"/>
    </row>
    <row r="1538" spans="1:10">
      <c r="A1538"/>
      <c r="B1538"/>
      <c r="C1538"/>
      <c r="D1538"/>
      <c r="E1538"/>
      <c r="F1538"/>
      <c r="G1538"/>
      <c r="H1538"/>
      <c r="I1538"/>
      <c r="J1538"/>
    </row>
    <row r="1539" spans="1:10">
      <c r="A1539"/>
      <c r="B1539"/>
      <c r="C1539"/>
      <c r="D1539"/>
      <c r="E1539"/>
      <c r="F1539"/>
      <c r="G1539"/>
      <c r="H1539"/>
      <c r="I1539"/>
      <c r="J1539"/>
    </row>
    <row r="1540" spans="1:10">
      <c r="A1540"/>
      <c r="B1540"/>
      <c r="C1540"/>
      <c r="D1540"/>
      <c r="E1540"/>
      <c r="F1540"/>
      <c r="G1540"/>
      <c r="H1540"/>
      <c r="I1540"/>
      <c r="J1540"/>
    </row>
    <row r="1541" spans="1:10">
      <c r="A1541"/>
      <c r="B1541"/>
      <c r="C1541"/>
      <c r="D1541"/>
      <c r="E1541"/>
      <c r="F1541"/>
      <c r="G1541"/>
      <c r="H1541"/>
      <c r="I1541"/>
      <c r="J1541"/>
    </row>
    <row r="1542" spans="1:10">
      <c r="A1542"/>
      <c r="B1542"/>
      <c r="C1542"/>
      <c r="D1542"/>
      <c r="E1542"/>
      <c r="F1542"/>
      <c r="G1542"/>
      <c r="H1542"/>
      <c r="I1542"/>
      <c r="J1542"/>
    </row>
    <row r="1543" spans="1:10">
      <c r="A1543"/>
      <c r="B1543"/>
      <c r="C1543"/>
      <c r="D1543"/>
      <c r="E1543"/>
      <c r="F1543"/>
      <c r="G1543"/>
      <c r="H1543"/>
      <c r="I1543"/>
      <c r="J1543"/>
    </row>
    <row r="1544" spans="1:10">
      <c r="A1544"/>
      <c r="B1544"/>
      <c r="C1544"/>
      <c r="D1544"/>
      <c r="E1544"/>
      <c r="F1544"/>
      <c r="G1544"/>
      <c r="H1544"/>
      <c r="I1544"/>
      <c r="J1544"/>
    </row>
    <row r="1545" spans="1:10">
      <c r="A1545"/>
      <c r="B1545"/>
      <c r="C1545"/>
      <c r="D1545"/>
      <c r="E1545"/>
      <c r="F1545"/>
      <c r="G1545"/>
      <c r="H1545"/>
      <c r="I1545"/>
      <c r="J1545"/>
    </row>
    <row r="1546" spans="1:10">
      <c r="A1546"/>
      <c r="B1546"/>
      <c r="C1546"/>
      <c r="D1546"/>
      <c r="E1546"/>
      <c r="F1546"/>
      <c r="G1546"/>
      <c r="H1546"/>
      <c r="I1546"/>
      <c r="J1546"/>
    </row>
    <row r="1547" spans="1:10">
      <c r="A1547"/>
      <c r="B1547"/>
      <c r="C1547"/>
      <c r="D1547"/>
      <c r="E1547"/>
      <c r="F1547"/>
      <c r="G1547"/>
      <c r="H1547"/>
      <c r="I1547"/>
      <c r="J1547"/>
    </row>
    <row r="1548" spans="1:10">
      <c r="A1548"/>
      <c r="B1548"/>
      <c r="C1548"/>
      <c r="D1548"/>
      <c r="E1548"/>
      <c r="F1548"/>
      <c r="G1548"/>
      <c r="H1548"/>
      <c r="I1548"/>
      <c r="J1548"/>
    </row>
    <row r="1549" spans="1:10">
      <c r="A1549"/>
      <c r="B1549"/>
      <c r="C1549"/>
      <c r="D1549"/>
      <c r="E1549"/>
      <c r="F1549"/>
      <c r="G1549"/>
      <c r="H1549"/>
      <c r="I1549"/>
      <c r="J1549"/>
    </row>
    <row r="1550" spans="1:10">
      <c r="A1550"/>
      <c r="B1550"/>
      <c r="C1550"/>
      <c r="D1550"/>
      <c r="E1550"/>
      <c r="F1550"/>
      <c r="G1550"/>
      <c r="H1550"/>
      <c r="I1550"/>
      <c r="J1550"/>
    </row>
    <row r="1551" spans="1:10">
      <c r="A1551"/>
      <c r="B1551"/>
      <c r="C1551"/>
      <c r="D1551"/>
      <c r="E1551"/>
      <c r="F1551"/>
      <c r="G1551"/>
      <c r="H1551"/>
      <c r="I1551"/>
      <c r="J1551"/>
    </row>
    <row r="1552" spans="1:10">
      <c r="A1552"/>
      <c r="B1552"/>
      <c r="C1552"/>
      <c r="D1552"/>
      <c r="E1552"/>
      <c r="F1552"/>
      <c r="G1552"/>
      <c r="H1552"/>
      <c r="I1552"/>
      <c r="J1552"/>
    </row>
    <row r="1553" spans="1:10">
      <c r="A1553"/>
      <c r="B1553"/>
      <c r="C1553"/>
      <c r="D1553"/>
      <c r="E1553"/>
      <c r="F1553"/>
      <c r="G1553"/>
      <c r="H1553"/>
      <c r="I1553"/>
      <c r="J1553"/>
    </row>
    <row r="1554" spans="1:10">
      <c r="A1554"/>
      <c r="B1554"/>
      <c r="C1554"/>
      <c r="D1554"/>
      <c r="E1554"/>
      <c r="F1554"/>
      <c r="G1554"/>
      <c r="H1554"/>
      <c r="I1554"/>
      <c r="J1554"/>
    </row>
    <row r="1555" spans="1:10">
      <c r="A1555"/>
      <c r="B1555"/>
      <c r="C1555"/>
      <c r="D1555"/>
      <c r="E1555"/>
      <c r="F1555"/>
      <c r="G1555"/>
      <c r="H1555"/>
      <c r="I1555"/>
      <c r="J1555"/>
    </row>
    <row r="1556" spans="1:10">
      <c r="A1556"/>
      <c r="B1556"/>
      <c r="C1556"/>
      <c r="D1556"/>
      <c r="E1556"/>
      <c r="F1556"/>
      <c r="G1556"/>
      <c r="H1556"/>
      <c r="I1556"/>
      <c r="J1556"/>
    </row>
    <row r="1557" spans="1:10">
      <c r="A1557"/>
      <c r="B1557"/>
      <c r="C1557"/>
      <c r="D1557"/>
      <c r="E1557"/>
      <c r="F1557"/>
      <c r="G1557"/>
      <c r="H1557"/>
      <c r="I1557"/>
      <c r="J1557"/>
    </row>
    <row r="1558" spans="1:10">
      <c r="A1558"/>
      <c r="B1558"/>
      <c r="C1558"/>
      <c r="D1558"/>
      <c r="E1558"/>
      <c r="F1558"/>
      <c r="G1558"/>
      <c r="H1558"/>
      <c r="I1558"/>
      <c r="J1558"/>
    </row>
    <row r="1559" spans="1:10">
      <c r="A1559"/>
      <c r="B1559"/>
      <c r="C1559"/>
      <c r="D1559"/>
      <c r="E1559"/>
      <c r="F1559"/>
      <c r="G1559"/>
      <c r="H1559"/>
      <c r="I1559"/>
      <c r="J1559"/>
    </row>
    <row r="1560" spans="1:10">
      <c r="A1560"/>
      <c r="B1560"/>
      <c r="C1560"/>
      <c r="D1560"/>
      <c r="E1560"/>
      <c r="F1560"/>
      <c r="G1560"/>
      <c r="H1560"/>
      <c r="I1560"/>
      <c r="J1560"/>
    </row>
    <row r="1561" spans="1:10">
      <c r="A1561"/>
      <c r="B1561"/>
      <c r="C1561"/>
      <c r="D1561"/>
      <c r="E1561"/>
      <c r="F1561"/>
      <c r="G1561"/>
      <c r="H1561"/>
      <c r="I1561"/>
      <c r="J1561"/>
    </row>
    <row r="1562" spans="1:10">
      <c r="A1562"/>
      <c r="B1562"/>
      <c r="C1562"/>
      <c r="D1562"/>
      <c r="E1562"/>
      <c r="F1562"/>
      <c r="G1562"/>
      <c r="H1562"/>
      <c r="I1562"/>
      <c r="J1562"/>
    </row>
    <row r="1563" spans="1:10">
      <c r="A1563"/>
      <c r="B1563"/>
      <c r="C1563"/>
      <c r="D1563"/>
      <c r="E1563"/>
      <c r="F1563"/>
      <c r="G1563"/>
      <c r="H1563"/>
      <c r="I1563"/>
      <c r="J1563"/>
    </row>
    <row r="1564" spans="1:10">
      <c r="A1564"/>
      <c r="B1564"/>
      <c r="C1564"/>
      <c r="D1564"/>
      <c r="E1564"/>
      <c r="F1564"/>
      <c r="G1564"/>
      <c r="H1564"/>
      <c r="I1564"/>
      <c r="J1564"/>
    </row>
    <row r="1565" spans="1:10">
      <c r="A1565"/>
      <c r="B1565"/>
      <c r="C1565"/>
      <c r="D1565"/>
      <c r="E1565"/>
      <c r="F1565"/>
      <c r="G1565"/>
      <c r="H1565"/>
      <c r="I1565"/>
      <c r="J1565"/>
    </row>
    <row r="1566" spans="1:10">
      <c r="A1566"/>
      <c r="B1566"/>
      <c r="C1566"/>
      <c r="D1566"/>
      <c r="E1566"/>
      <c r="F1566"/>
      <c r="G1566"/>
      <c r="H1566"/>
      <c r="I1566"/>
      <c r="J1566"/>
    </row>
    <row r="1567" spans="1:10">
      <c r="A1567"/>
      <c r="B1567"/>
      <c r="C1567"/>
      <c r="D1567"/>
      <c r="E1567"/>
      <c r="F1567"/>
      <c r="G1567"/>
      <c r="H1567"/>
      <c r="I1567"/>
      <c r="J1567"/>
    </row>
    <row r="1568" spans="1:10">
      <c r="A1568"/>
      <c r="B1568"/>
      <c r="C1568"/>
      <c r="D1568"/>
      <c r="E1568"/>
      <c r="F1568"/>
      <c r="G1568"/>
      <c r="H1568"/>
      <c r="I1568"/>
      <c r="J1568"/>
    </row>
    <row r="1569" spans="1:10">
      <c r="A1569"/>
      <c r="B1569"/>
      <c r="C1569"/>
      <c r="D1569"/>
      <c r="E1569"/>
      <c r="F1569"/>
      <c r="G1569"/>
      <c r="H1569"/>
      <c r="I1569"/>
      <c r="J1569"/>
    </row>
    <row r="1570" spans="1:10">
      <c r="A1570"/>
      <c r="B1570"/>
      <c r="C1570"/>
      <c r="D1570"/>
      <c r="E1570"/>
      <c r="F1570"/>
      <c r="G1570"/>
      <c r="H1570"/>
      <c r="I1570"/>
      <c r="J1570"/>
    </row>
    <row r="1571" spans="1:10">
      <c r="A1571"/>
      <c r="B1571"/>
      <c r="C1571"/>
      <c r="D1571"/>
      <c r="E1571"/>
      <c r="F1571"/>
      <c r="G1571"/>
      <c r="H1571"/>
      <c r="I1571"/>
      <c r="J1571"/>
    </row>
    <row r="1572" spans="1:10">
      <c r="A1572"/>
      <c r="B1572"/>
      <c r="C1572"/>
      <c r="D1572"/>
      <c r="E1572"/>
      <c r="F1572"/>
      <c r="G1572"/>
      <c r="H1572"/>
      <c r="I1572"/>
      <c r="J1572"/>
    </row>
    <row r="1573" spans="1:10">
      <c r="A1573"/>
      <c r="B1573"/>
      <c r="C1573"/>
      <c r="D1573"/>
      <c r="E1573"/>
      <c r="F1573"/>
      <c r="G1573"/>
      <c r="H1573"/>
      <c r="I1573"/>
      <c r="J1573"/>
    </row>
    <row r="1574" spans="1:10">
      <c r="A1574"/>
      <c r="B1574"/>
      <c r="C1574"/>
      <c r="D1574"/>
      <c r="E1574"/>
      <c r="F1574"/>
      <c r="G1574"/>
      <c r="H1574"/>
      <c r="I1574"/>
      <c r="J1574"/>
    </row>
    <row r="1575" spans="1:10">
      <c r="A1575"/>
      <c r="B1575"/>
      <c r="C1575"/>
      <c r="D1575"/>
      <c r="E1575"/>
      <c r="F1575"/>
      <c r="G1575"/>
      <c r="H1575"/>
      <c r="I1575"/>
      <c r="J1575"/>
    </row>
    <row r="1576" spans="1:10">
      <c r="A1576"/>
      <c r="B1576"/>
      <c r="C1576"/>
      <c r="D1576"/>
      <c r="E1576"/>
      <c r="F1576"/>
      <c r="G1576"/>
      <c r="H1576"/>
      <c r="I1576"/>
      <c r="J1576"/>
    </row>
    <row r="1577" spans="1:10">
      <c r="A1577"/>
      <c r="B1577"/>
      <c r="C1577"/>
      <c r="D1577"/>
      <c r="E1577"/>
      <c r="F1577"/>
      <c r="G1577"/>
      <c r="H1577"/>
      <c r="I1577"/>
      <c r="J1577"/>
    </row>
    <row r="1578" spans="1:10">
      <c r="A1578"/>
      <c r="B1578"/>
      <c r="C1578"/>
      <c r="D1578"/>
      <c r="E1578"/>
      <c r="F1578"/>
      <c r="G1578"/>
      <c r="H1578"/>
      <c r="I1578"/>
      <c r="J1578"/>
    </row>
    <row r="1579" spans="1:10">
      <c r="A1579"/>
      <c r="B1579"/>
      <c r="C1579"/>
      <c r="D1579"/>
      <c r="E1579"/>
      <c r="F1579"/>
      <c r="G1579"/>
      <c r="H1579"/>
      <c r="I1579"/>
      <c r="J1579"/>
    </row>
    <row r="1580" spans="1:10">
      <c r="A1580"/>
      <c r="B1580"/>
      <c r="C1580"/>
      <c r="D1580"/>
      <c r="E1580"/>
      <c r="F1580"/>
      <c r="G1580"/>
      <c r="H1580"/>
      <c r="I1580"/>
      <c r="J1580"/>
    </row>
    <row r="1581" spans="1:10">
      <c r="A1581"/>
      <c r="B1581"/>
      <c r="C1581"/>
      <c r="D1581"/>
      <c r="E1581"/>
      <c r="F1581"/>
      <c r="G1581"/>
      <c r="H1581"/>
      <c r="I1581"/>
      <c r="J1581"/>
    </row>
    <row r="1582" spans="1:10">
      <c r="A1582"/>
      <c r="B1582"/>
      <c r="C1582"/>
      <c r="D1582"/>
      <c r="E1582"/>
      <c r="F1582"/>
      <c r="G1582"/>
      <c r="H1582"/>
      <c r="I1582"/>
      <c r="J1582"/>
    </row>
    <row r="1583" spans="1:10">
      <c r="A1583"/>
      <c r="B1583"/>
      <c r="C1583"/>
      <c r="D1583"/>
      <c r="E1583"/>
      <c r="F1583"/>
      <c r="G1583"/>
      <c r="H1583"/>
      <c r="I1583"/>
      <c r="J1583"/>
    </row>
    <row r="1584" spans="1:10">
      <c r="A1584"/>
      <c r="B1584"/>
      <c r="C1584"/>
      <c r="D1584"/>
      <c r="E1584"/>
      <c r="F1584"/>
      <c r="G1584"/>
      <c r="H1584"/>
      <c r="I1584"/>
      <c r="J1584"/>
    </row>
    <row r="1585" spans="1:10">
      <c r="A1585"/>
      <c r="B1585"/>
      <c r="C1585"/>
      <c r="D1585"/>
      <c r="E1585"/>
      <c r="F1585"/>
      <c r="G1585"/>
      <c r="H1585"/>
      <c r="I1585"/>
      <c r="J1585"/>
    </row>
    <row r="1586" spans="1:10">
      <c r="A1586"/>
      <c r="B1586"/>
      <c r="C1586"/>
      <c r="D1586"/>
      <c r="E1586"/>
      <c r="F1586"/>
      <c r="G1586"/>
      <c r="H1586"/>
      <c r="I1586"/>
      <c r="J1586"/>
    </row>
    <row r="1587" spans="1:10">
      <c r="A1587"/>
      <c r="B1587"/>
      <c r="C1587"/>
      <c r="D1587"/>
      <c r="E1587"/>
      <c r="F1587"/>
      <c r="G1587"/>
      <c r="H1587"/>
      <c r="I1587"/>
      <c r="J1587"/>
    </row>
    <row r="1588" spans="1:10">
      <c r="A1588"/>
      <c r="B1588"/>
      <c r="C1588"/>
      <c r="D1588"/>
      <c r="E1588"/>
      <c r="F1588"/>
      <c r="G1588"/>
      <c r="H1588"/>
      <c r="I1588"/>
      <c r="J1588"/>
    </row>
    <row r="1589" spans="1:10">
      <c r="A1589"/>
      <c r="B1589"/>
      <c r="C1589"/>
      <c r="D1589"/>
      <c r="E1589"/>
      <c r="F1589"/>
      <c r="G1589"/>
      <c r="H1589"/>
      <c r="I1589"/>
      <c r="J1589"/>
    </row>
    <row r="1590" spans="1:10">
      <c r="A1590"/>
      <c r="B1590"/>
      <c r="C1590"/>
      <c r="D1590"/>
      <c r="E1590"/>
      <c r="F1590"/>
      <c r="G1590"/>
      <c r="H1590"/>
      <c r="I1590"/>
      <c r="J1590"/>
    </row>
    <row r="1591" spans="1:10">
      <c r="A1591"/>
      <c r="B1591"/>
      <c r="C1591"/>
      <c r="D1591"/>
      <c r="E1591"/>
      <c r="F1591"/>
      <c r="G1591"/>
      <c r="H1591"/>
      <c r="I1591"/>
      <c r="J1591"/>
    </row>
    <row r="1592" spans="1:10">
      <c r="A1592"/>
      <c r="B1592"/>
      <c r="C1592"/>
      <c r="D1592"/>
      <c r="E1592"/>
      <c r="F1592"/>
      <c r="G1592"/>
      <c r="H1592"/>
      <c r="I1592"/>
      <c r="J1592"/>
    </row>
    <row r="1593" spans="1:10">
      <c r="A1593"/>
      <c r="B1593"/>
      <c r="C1593"/>
      <c r="D1593"/>
      <c r="E1593"/>
      <c r="F1593"/>
      <c r="G1593"/>
      <c r="H1593"/>
      <c r="I1593"/>
      <c r="J1593"/>
    </row>
    <row r="1594" spans="1:10">
      <c r="A1594"/>
      <c r="B1594"/>
      <c r="C1594"/>
      <c r="D1594"/>
      <c r="E1594"/>
      <c r="F1594"/>
      <c r="G1594"/>
      <c r="H1594"/>
      <c r="I1594"/>
      <c r="J1594"/>
    </row>
    <row r="1595" spans="1:10">
      <c r="A1595"/>
      <c r="B1595"/>
      <c r="C1595"/>
      <c r="D1595"/>
      <c r="E1595"/>
      <c r="F1595"/>
      <c r="G1595"/>
      <c r="H1595"/>
      <c r="I1595"/>
      <c r="J1595"/>
    </row>
    <row r="1596" spans="1:10">
      <c r="A1596"/>
      <c r="B1596"/>
      <c r="C1596"/>
      <c r="D1596"/>
      <c r="E1596"/>
      <c r="F1596"/>
      <c r="G1596"/>
      <c r="H1596"/>
      <c r="I1596"/>
      <c r="J1596"/>
    </row>
    <row r="1597" spans="1:10">
      <c r="A1597"/>
      <c r="B1597"/>
      <c r="C1597"/>
      <c r="D1597"/>
      <c r="E1597"/>
      <c r="F1597"/>
      <c r="G1597"/>
      <c r="H1597"/>
      <c r="I1597"/>
      <c r="J1597"/>
    </row>
    <row r="1598" spans="1:10">
      <c r="A1598"/>
      <c r="B1598"/>
      <c r="C1598"/>
      <c r="D1598"/>
      <c r="E1598"/>
      <c r="F1598"/>
      <c r="G1598"/>
      <c r="H1598"/>
      <c r="I1598"/>
      <c r="J1598"/>
    </row>
    <row r="1599" spans="1:10">
      <c r="A1599"/>
      <c r="B1599"/>
      <c r="C1599"/>
      <c r="D1599"/>
      <c r="E1599"/>
      <c r="F1599"/>
      <c r="G1599"/>
      <c r="H1599"/>
      <c r="I1599"/>
      <c r="J1599"/>
    </row>
    <row r="1600" spans="1:10">
      <c r="A1600"/>
      <c r="B1600"/>
      <c r="C1600"/>
      <c r="D1600"/>
      <c r="E1600"/>
      <c r="F1600"/>
      <c r="G1600"/>
      <c r="H1600"/>
      <c r="I1600"/>
      <c r="J1600"/>
    </row>
    <row r="1601" spans="1:10">
      <c r="A1601"/>
      <c r="B1601"/>
      <c r="C1601"/>
      <c r="D1601"/>
      <c r="E1601"/>
      <c r="F1601"/>
      <c r="G1601"/>
      <c r="H1601"/>
      <c r="I1601"/>
      <c r="J1601"/>
    </row>
    <row r="1602" spans="1:10">
      <c r="A1602"/>
      <c r="B1602"/>
      <c r="C1602"/>
      <c r="D1602"/>
      <c r="E1602"/>
      <c r="F1602"/>
      <c r="G1602"/>
      <c r="H1602"/>
      <c r="I1602"/>
      <c r="J1602"/>
    </row>
    <row r="1603" spans="1:10">
      <c r="A1603"/>
      <c r="B1603"/>
      <c r="C1603"/>
      <c r="D1603"/>
      <c r="E1603"/>
      <c r="F1603"/>
      <c r="G1603"/>
      <c r="H1603"/>
      <c r="I1603"/>
      <c r="J1603"/>
    </row>
    <row r="1604" spans="1:10">
      <c r="A1604"/>
      <c r="B1604"/>
      <c r="C1604"/>
      <c r="D1604"/>
      <c r="E1604"/>
      <c r="F1604"/>
      <c r="G1604"/>
      <c r="H1604"/>
      <c r="I1604"/>
      <c r="J1604"/>
    </row>
    <row r="1605" spans="1:10">
      <c r="A1605"/>
      <c r="B1605"/>
      <c r="C1605"/>
      <c r="D1605"/>
      <c r="E1605"/>
      <c r="F1605"/>
      <c r="G1605"/>
      <c r="H1605"/>
      <c r="I1605"/>
      <c r="J1605"/>
    </row>
    <row r="1606" spans="1:10">
      <c r="A1606"/>
      <c r="B1606"/>
      <c r="C1606"/>
      <c r="D1606"/>
      <c r="E1606"/>
      <c r="F1606"/>
      <c r="G1606"/>
      <c r="H1606"/>
      <c r="I1606"/>
      <c r="J1606"/>
    </row>
    <row r="1607" spans="1:10">
      <c r="A1607"/>
      <c r="B1607"/>
      <c r="C1607"/>
      <c r="D1607"/>
      <c r="E1607"/>
      <c r="F1607"/>
      <c r="G1607"/>
      <c r="H1607"/>
      <c r="I1607"/>
      <c r="J1607"/>
    </row>
    <row r="1608" spans="1:10">
      <c r="A1608"/>
      <c r="B1608"/>
      <c r="C1608"/>
      <c r="D1608"/>
      <c r="E1608"/>
      <c r="F1608"/>
      <c r="G1608"/>
      <c r="H1608"/>
      <c r="I1608"/>
      <c r="J1608"/>
    </row>
    <row r="1609" spans="1:10">
      <c r="A1609"/>
      <c r="B1609"/>
      <c r="C1609"/>
      <c r="D1609"/>
      <c r="E1609"/>
      <c r="F1609"/>
      <c r="G1609"/>
      <c r="H1609"/>
      <c r="I1609"/>
      <c r="J1609"/>
    </row>
    <row r="1610" spans="1:10">
      <c r="A1610"/>
      <c r="B1610"/>
      <c r="C1610"/>
      <c r="D1610"/>
      <c r="E1610"/>
      <c r="F1610"/>
      <c r="G1610"/>
      <c r="H1610"/>
      <c r="I1610"/>
      <c r="J1610"/>
    </row>
    <row r="1611" spans="1:10">
      <c r="A1611"/>
      <c r="B1611"/>
      <c r="C1611"/>
      <c r="D1611"/>
      <c r="E1611"/>
      <c r="F1611"/>
      <c r="G1611"/>
      <c r="H1611"/>
      <c r="I1611"/>
      <c r="J1611"/>
    </row>
    <row r="1612" spans="1:10">
      <c r="A1612"/>
      <c r="B1612"/>
      <c r="C1612"/>
      <c r="D1612"/>
      <c r="E1612"/>
      <c r="F1612"/>
      <c r="G1612"/>
      <c r="H1612"/>
      <c r="I1612"/>
      <c r="J1612"/>
    </row>
    <row r="1613" spans="1:10">
      <c r="A1613"/>
      <c r="B1613"/>
      <c r="C1613"/>
      <c r="D1613"/>
      <c r="E1613"/>
      <c r="F1613"/>
      <c r="G1613"/>
      <c r="H1613"/>
      <c r="I1613"/>
      <c r="J1613"/>
    </row>
    <row r="1614" spans="1:10">
      <c r="A1614"/>
      <c r="B1614"/>
      <c r="C1614"/>
      <c r="D1614"/>
      <c r="E1614"/>
      <c r="F1614"/>
      <c r="G1614"/>
      <c r="H1614"/>
      <c r="I1614"/>
      <c r="J1614"/>
    </row>
    <row r="1615" spans="1:10">
      <c r="A1615"/>
      <c r="B1615"/>
      <c r="C1615"/>
      <c r="D1615"/>
      <c r="E1615"/>
      <c r="F1615"/>
      <c r="G1615"/>
      <c r="H1615"/>
      <c r="I1615"/>
      <c r="J1615"/>
    </row>
    <row r="1616" spans="1:10">
      <c r="A1616"/>
      <c r="B1616"/>
      <c r="C1616"/>
      <c r="D1616"/>
      <c r="E1616"/>
      <c r="F1616"/>
      <c r="G1616"/>
      <c r="H1616"/>
      <c r="I1616"/>
      <c r="J1616"/>
    </row>
    <row r="1617" spans="1:10">
      <c r="A1617"/>
      <c r="B1617"/>
      <c r="C1617"/>
      <c r="D1617"/>
      <c r="E1617"/>
      <c r="F1617"/>
      <c r="G1617"/>
      <c r="H1617"/>
      <c r="I1617"/>
      <c r="J1617"/>
    </row>
    <row r="1618" spans="1:10">
      <c r="A1618"/>
      <c r="B1618"/>
      <c r="C1618"/>
      <c r="D1618"/>
      <c r="E1618"/>
      <c r="F1618"/>
      <c r="G1618"/>
      <c r="H1618"/>
      <c r="I1618"/>
      <c r="J1618"/>
    </row>
    <row r="1619" spans="1:10">
      <c r="A1619"/>
      <c r="B1619"/>
      <c r="C1619"/>
      <c r="D1619"/>
      <c r="E1619"/>
      <c r="F1619"/>
      <c r="G1619"/>
      <c r="H1619"/>
      <c r="I1619"/>
      <c r="J1619"/>
    </row>
    <row r="1620" spans="1:10">
      <c r="A1620"/>
      <c r="B1620"/>
      <c r="C1620"/>
      <c r="D1620"/>
      <c r="E1620"/>
      <c r="F1620"/>
      <c r="G1620"/>
      <c r="H1620"/>
      <c r="I1620"/>
      <c r="J1620"/>
    </row>
    <row r="1621" spans="1:10">
      <c r="A1621"/>
      <c r="B1621"/>
      <c r="C1621"/>
      <c r="D1621"/>
      <c r="E1621"/>
      <c r="F1621"/>
      <c r="G1621"/>
      <c r="H1621"/>
      <c r="I1621"/>
      <c r="J1621"/>
    </row>
    <row r="1622" spans="1:10">
      <c r="A1622"/>
      <c r="B1622"/>
      <c r="C1622"/>
      <c r="D1622"/>
      <c r="E1622"/>
      <c r="F1622"/>
      <c r="G1622"/>
      <c r="H1622"/>
      <c r="I1622"/>
      <c r="J1622"/>
    </row>
    <row r="1623" spans="1:10">
      <c r="A1623"/>
      <c r="B1623"/>
      <c r="C1623"/>
      <c r="D1623"/>
      <c r="E1623"/>
      <c r="F1623"/>
      <c r="G1623"/>
      <c r="H1623"/>
      <c r="I1623"/>
      <c r="J1623"/>
    </row>
    <row r="1624" spans="1:10">
      <c r="A1624"/>
      <c r="B1624"/>
      <c r="C1624"/>
      <c r="D1624"/>
      <c r="E1624"/>
      <c r="F1624"/>
      <c r="G1624"/>
      <c r="H1624"/>
      <c r="I1624"/>
      <c r="J1624"/>
    </row>
    <row r="1625" spans="1:10">
      <c r="A1625"/>
      <c r="B1625"/>
      <c r="C1625"/>
      <c r="D1625"/>
      <c r="E1625"/>
      <c r="F1625"/>
      <c r="G1625"/>
      <c r="H1625"/>
      <c r="I1625"/>
      <c r="J1625"/>
    </row>
    <row r="1626" spans="1:10">
      <c r="A1626"/>
      <c r="B1626"/>
      <c r="C1626"/>
      <c r="D1626"/>
      <c r="E1626"/>
      <c r="F1626"/>
      <c r="G1626"/>
      <c r="H1626"/>
      <c r="I1626"/>
      <c r="J1626"/>
    </row>
    <row r="1627" spans="1:10">
      <c r="A1627"/>
      <c r="B1627"/>
      <c r="C1627"/>
      <c r="D1627"/>
      <c r="E1627"/>
      <c r="F1627"/>
      <c r="G1627"/>
      <c r="H1627"/>
      <c r="I1627"/>
      <c r="J1627"/>
    </row>
    <row r="1628" spans="1:10">
      <c r="A1628"/>
      <c r="B1628"/>
      <c r="C1628"/>
      <c r="D1628"/>
      <c r="E1628"/>
      <c r="F1628"/>
      <c r="G1628"/>
      <c r="H1628"/>
      <c r="I1628"/>
      <c r="J1628"/>
    </row>
    <row r="1629" spans="1:10">
      <c r="A1629"/>
      <c r="B1629"/>
      <c r="C1629"/>
      <c r="D1629"/>
      <c r="E1629"/>
      <c r="F1629"/>
      <c r="G1629"/>
      <c r="H1629"/>
      <c r="I1629"/>
      <c r="J1629"/>
    </row>
    <row r="1630" spans="1:10">
      <c r="A1630"/>
      <c r="B1630"/>
      <c r="C1630"/>
      <c r="D1630"/>
      <c r="E1630"/>
      <c r="F1630"/>
      <c r="G1630"/>
      <c r="H1630"/>
      <c r="I1630"/>
      <c r="J1630"/>
    </row>
    <row r="1631" spans="1:10">
      <c r="A1631"/>
      <c r="B1631"/>
      <c r="C1631"/>
      <c r="D1631"/>
      <c r="E1631"/>
      <c r="F1631"/>
      <c r="G1631"/>
      <c r="H1631"/>
      <c r="I1631"/>
      <c r="J1631"/>
    </row>
  </sheetData>
  <autoFilter ref="A3:M827" xr:uid="{F2B81742-14D9-4607-B60D-21B33B16F44E}"/>
  <conditionalFormatting sqref="A4:A815">
    <cfRule type="duplicateValues" dxfId="4" priority="7"/>
  </conditionalFormatting>
  <conditionalFormatting sqref="A816:A827">
    <cfRule type="duplicateValues" dxfId="3" priority="5"/>
  </conditionalFormatting>
  <conditionalFormatting sqref="A816:A827">
    <cfRule type="duplicateValues" dxfId="2" priority="3"/>
  </conditionalFormatting>
  <conditionalFormatting sqref="A816:A827">
    <cfRule type="duplicateValues" dxfId="1" priority="2"/>
  </conditionalFormatting>
  <conditionalFormatting sqref="A1:A827 A1632:A1048576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99DFC-B6E0-4983-A340-888A66AA0960}">
  <dimension ref="A1:D827"/>
  <sheetViews>
    <sheetView topLeftCell="A803" workbookViewId="0">
      <selection activeCell="D4" sqref="D4:D827"/>
    </sheetView>
  </sheetViews>
  <sheetFormatPr defaultColWidth="11.42578125" defaultRowHeight="15"/>
  <cols>
    <col min="1" max="1" width="52.28515625" style="1" customWidth="1"/>
    <col min="2" max="2" width="28.42578125" style="1" customWidth="1"/>
    <col min="3" max="3" width="29.85546875" style="1" customWidth="1"/>
    <col min="4" max="4" width="9.28515625" style="1" customWidth="1"/>
    <col min="5" max="245" width="11.42578125" style="1"/>
    <col min="246" max="246" width="52.28515625" style="1" customWidth="1"/>
    <col min="247" max="247" width="12" style="1" customWidth="1"/>
    <col min="248" max="248" width="28.42578125" style="1" customWidth="1"/>
    <col min="249" max="249" width="7.5703125" style="1" customWidth="1"/>
    <col min="250" max="250" width="10.140625" style="1" customWidth="1"/>
    <col min="251" max="251" width="41.85546875" style="1" customWidth="1"/>
    <col min="252" max="252" width="11" style="1" customWidth="1"/>
    <col min="253" max="253" width="9.140625" style="1" customWidth="1"/>
    <col min="254" max="254" width="7.42578125" style="1" customWidth="1"/>
    <col min="255" max="255" width="29.85546875" style="1" customWidth="1"/>
    <col min="256" max="256" width="10.85546875" style="1" customWidth="1"/>
    <col min="257" max="257" width="9.140625" style="1" customWidth="1"/>
    <col min="258" max="258" width="9.28515625" style="1" customWidth="1"/>
    <col min="259" max="260" width="9.140625" style="1" customWidth="1"/>
    <col min="261" max="501" width="11.42578125" style="1"/>
    <col min="502" max="502" width="52.28515625" style="1" customWidth="1"/>
    <col min="503" max="503" width="12" style="1" customWidth="1"/>
    <col min="504" max="504" width="28.42578125" style="1" customWidth="1"/>
    <col min="505" max="505" width="7.5703125" style="1" customWidth="1"/>
    <col min="506" max="506" width="10.140625" style="1" customWidth="1"/>
    <col min="507" max="507" width="41.85546875" style="1" customWidth="1"/>
    <col min="508" max="508" width="11" style="1" customWidth="1"/>
    <col min="509" max="509" width="9.140625" style="1" customWidth="1"/>
    <col min="510" max="510" width="7.42578125" style="1" customWidth="1"/>
    <col min="511" max="511" width="29.85546875" style="1" customWidth="1"/>
    <col min="512" max="512" width="10.85546875" style="1" customWidth="1"/>
    <col min="513" max="513" width="9.140625" style="1" customWidth="1"/>
    <col min="514" max="514" width="9.28515625" style="1" customWidth="1"/>
    <col min="515" max="516" width="9.140625" style="1" customWidth="1"/>
    <col min="517" max="757" width="11.42578125" style="1"/>
    <col min="758" max="758" width="52.28515625" style="1" customWidth="1"/>
    <col min="759" max="759" width="12" style="1" customWidth="1"/>
    <col min="760" max="760" width="28.42578125" style="1" customWidth="1"/>
    <col min="761" max="761" width="7.5703125" style="1" customWidth="1"/>
    <col min="762" max="762" width="10.140625" style="1" customWidth="1"/>
    <col min="763" max="763" width="41.85546875" style="1" customWidth="1"/>
    <col min="764" max="764" width="11" style="1" customWidth="1"/>
    <col min="765" max="765" width="9.140625" style="1" customWidth="1"/>
    <col min="766" max="766" width="7.42578125" style="1" customWidth="1"/>
    <col min="767" max="767" width="29.85546875" style="1" customWidth="1"/>
    <col min="768" max="768" width="10.85546875" style="1" customWidth="1"/>
    <col min="769" max="769" width="9.140625" style="1" customWidth="1"/>
    <col min="770" max="770" width="9.28515625" style="1" customWidth="1"/>
    <col min="771" max="772" width="9.140625" style="1" customWidth="1"/>
    <col min="773" max="1013" width="11.42578125" style="1"/>
    <col min="1014" max="1014" width="52.28515625" style="1" customWidth="1"/>
    <col min="1015" max="1015" width="12" style="1" customWidth="1"/>
    <col min="1016" max="1016" width="28.42578125" style="1" customWidth="1"/>
    <col min="1017" max="1017" width="7.5703125" style="1" customWidth="1"/>
    <col min="1018" max="1018" width="10.140625" style="1" customWidth="1"/>
    <col min="1019" max="1019" width="41.85546875" style="1" customWidth="1"/>
    <col min="1020" max="1020" width="11" style="1" customWidth="1"/>
    <col min="1021" max="1021" width="9.140625" style="1" customWidth="1"/>
    <col min="1022" max="1022" width="7.42578125" style="1" customWidth="1"/>
    <col min="1023" max="1023" width="29.85546875" style="1" customWidth="1"/>
    <col min="1024" max="1024" width="10.85546875" style="1" customWidth="1"/>
    <col min="1025" max="1025" width="9.140625" style="1" customWidth="1"/>
    <col min="1026" max="1026" width="9.28515625" style="1" customWidth="1"/>
    <col min="1027" max="1028" width="9.140625" style="1" customWidth="1"/>
    <col min="1029" max="1269" width="11.42578125" style="1"/>
    <col min="1270" max="1270" width="52.28515625" style="1" customWidth="1"/>
    <col min="1271" max="1271" width="12" style="1" customWidth="1"/>
    <col min="1272" max="1272" width="28.42578125" style="1" customWidth="1"/>
    <col min="1273" max="1273" width="7.5703125" style="1" customWidth="1"/>
    <col min="1274" max="1274" width="10.140625" style="1" customWidth="1"/>
    <col min="1275" max="1275" width="41.85546875" style="1" customWidth="1"/>
    <col min="1276" max="1276" width="11" style="1" customWidth="1"/>
    <col min="1277" max="1277" width="9.140625" style="1" customWidth="1"/>
    <col min="1278" max="1278" width="7.42578125" style="1" customWidth="1"/>
    <col min="1279" max="1279" width="29.85546875" style="1" customWidth="1"/>
    <col min="1280" max="1280" width="10.85546875" style="1" customWidth="1"/>
    <col min="1281" max="1281" width="9.140625" style="1" customWidth="1"/>
    <col min="1282" max="1282" width="9.28515625" style="1" customWidth="1"/>
    <col min="1283" max="1284" width="9.140625" style="1" customWidth="1"/>
    <col min="1285" max="1525" width="11.42578125" style="1"/>
    <col min="1526" max="1526" width="52.28515625" style="1" customWidth="1"/>
    <col min="1527" max="1527" width="12" style="1" customWidth="1"/>
    <col min="1528" max="1528" width="28.42578125" style="1" customWidth="1"/>
    <col min="1529" max="1529" width="7.5703125" style="1" customWidth="1"/>
    <col min="1530" max="1530" width="10.140625" style="1" customWidth="1"/>
    <col min="1531" max="1531" width="41.85546875" style="1" customWidth="1"/>
    <col min="1532" max="1532" width="11" style="1" customWidth="1"/>
    <col min="1533" max="1533" width="9.140625" style="1" customWidth="1"/>
    <col min="1534" max="1534" width="7.42578125" style="1" customWidth="1"/>
    <col min="1535" max="1535" width="29.85546875" style="1" customWidth="1"/>
    <col min="1536" max="1536" width="10.85546875" style="1" customWidth="1"/>
    <col min="1537" max="1537" width="9.140625" style="1" customWidth="1"/>
    <col min="1538" max="1538" width="9.28515625" style="1" customWidth="1"/>
    <col min="1539" max="1540" width="9.140625" style="1" customWidth="1"/>
    <col min="1541" max="1781" width="11.42578125" style="1"/>
    <col min="1782" max="1782" width="52.28515625" style="1" customWidth="1"/>
    <col min="1783" max="1783" width="12" style="1" customWidth="1"/>
    <col min="1784" max="1784" width="28.42578125" style="1" customWidth="1"/>
    <col min="1785" max="1785" width="7.5703125" style="1" customWidth="1"/>
    <col min="1786" max="1786" width="10.140625" style="1" customWidth="1"/>
    <col min="1787" max="1787" width="41.85546875" style="1" customWidth="1"/>
    <col min="1788" max="1788" width="11" style="1" customWidth="1"/>
    <col min="1789" max="1789" width="9.140625" style="1" customWidth="1"/>
    <col min="1790" max="1790" width="7.42578125" style="1" customWidth="1"/>
    <col min="1791" max="1791" width="29.85546875" style="1" customWidth="1"/>
    <col min="1792" max="1792" width="10.85546875" style="1" customWidth="1"/>
    <col min="1793" max="1793" width="9.140625" style="1" customWidth="1"/>
    <col min="1794" max="1794" width="9.28515625" style="1" customWidth="1"/>
    <col min="1795" max="1796" width="9.140625" style="1" customWidth="1"/>
    <col min="1797" max="2037" width="11.42578125" style="1"/>
    <col min="2038" max="2038" width="52.28515625" style="1" customWidth="1"/>
    <col min="2039" max="2039" width="12" style="1" customWidth="1"/>
    <col min="2040" max="2040" width="28.42578125" style="1" customWidth="1"/>
    <col min="2041" max="2041" width="7.5703125" style="1" customWidth="1"/>
    <col min="2042" max="2042" width="10.140625" style="1" customWidth="1"/>
    <col min="2043" max="2043" width="41.85546875" style="1" customWidth="1"/>
    <col min="2044" max="2044" width="11" style="1" customWidth="1"/>
    <col min="2045" max="2045" width="9.140625" style="1" customWidth="1"/>
    <col min="2046" max="2046" width="7.42578125" style="1" customWidth="1"/>
    <col min="2047" max="2047" width="29.85546875" style="1" customWidth="1"/>
    <col min="2048" max="2048" width="10.85546875" style="1" customWidth="1"/>
    <col min="2049" max="2049" width="9.140625" style="1" customWidth="1"/>
    <col min="2050" max="2050" width="9.28515625" style="1" customWidth="1"/>
    <col min="2051" max="2052" width="9.140625" style="1" customWidth="1"/>
    <col min="2053" max="2293" width="11.42578125" style="1"/>
    <col min="2294" max="2294" width="52.28515625" style="1" customWidth="1"/>
    <col min="2295" max="2295" width="12" style="1" customWidth="1"/>
    <col min="2296" max="2296" width="28.42578125" style="1" customWidth="1"/>
    <col min="2297" max="2297" width="7.5703125" style="1" customWidth="1"/>
    <col min="2298" max="2298" width="10.140625" style="1" customWidth="1"/>
    <col min="2299" max="2299" width="41.85546875" style="1" customWidth="1"/>
    <col min="2300" max="2300" width="11" style="1" customWidth="1"/>
    <col min="2301" max="2301" width="9.140625" style="1" customWidth="1"/>
    <col min="2302" max="2302" width="7.42578125" style="1" customWidth="1"/>
    <col min="2303" max="2303" width="29.85546875" style="1" customWidth="1"/>
    <col min="2304" max="2304" width="10.85546875" style="1" customWidth="1"/>
    <col min="2305" max="2305" width="9.140625" style="1" customWidth="1"/>
    <col min="2306" max="2306" width="9.28515625" style="1" customWidth="1"/>
    <col min="2307" max="2308" width="9.140625" style="1" customWidth="1"/>
    <col min="2309" max="2549" width="11.42578125" style="1"/>
    <col min="2550" max="2550" width="52.28515625" style="1" customWidth="1"/>
    <col min="2551" max="2551" width="12" style="1" customWidth="1"/>
    <col min="2552" max="2552" width="28.42578125" style="1" customWidth="1"/>
    <col min="2553" max="2553" width="7.5703125" style="1" customWidth="1"/>
    <col min="2554" max="2554" width="10.140625" style="1" customWidth="1"/>
    <col min="2555" max="2555" width="41.85546875" style="1" customWidth="1"/>
    <col min="2556" max="2556" width="11" style="1" customWidth="1"/>
    <col min="2557" max="2557" width="9.140625" style="1" customWidth="1"/>
    <col min="2558" max="2558" width="7.42578125" style="1" customWidth="1"/>
    <col min="2559" max="2559" width="29.85546875" style="1" customWidth="1"/>
    <col min="2560" max="2560" width="10.85546875" style="1" customWidth="1"/>
    <col min="2561" max="2561" width="9.140625" style="1" customWidth="1"/>
    <col min="2562" max="2562" width="9.28515625" style="1" customWidth="1"/>
    <col min="2563" max="2564" width="9.140625" style="1" customWidth="1"/>
    <col min="2565" max="2805" width="11.42578125" style="1"/>
    <col min="2806" max="2806" width="52.28515625" style="1" customWidth="1"/>
    <col min="2807" max="2807" width="12" style="1" customWidth="1"/>
    <col min="2808" max="2808" width="28.42578125" style="1" customWidth="1"/>
    <col min="2809" max="2809" width="7.5703125" style="1" customWidth="1"/>
    <col min="2810" max="2810" width="10.140625" style="1" customWidth="1"/>
    <col min="2811" max="2811" width="41.85546875" style="1" customWidth="1"/>
    <col min="2812" max="2812" width="11" style="1" customWidth="1"/>
    <col min="2813" max="2813" width="9.140625" style="1" customWidth="1"/>
    <col min="2814" max="2814" width="7.42578125" style="1" customWidth="1"/>
    <col min="2815" max="2815" width="29.85546875" style="1" customWidth="1"/>
    <col min="2816" max="2816" width="10.85546875" style="1" customWidth="1"/>
    <col min="2817" max="2817" width="9.140625" style="1" customWidth="1"/>
    <col min="2818" max="2818" width="9.28515625" style="1" customWidth="1"/>
    <col min="2819" max="2820" width="9.140625" style="1" customWidth="1"/>
    <col min="2821" max="3061" width="11.42578125" style="1"/>
    <col min="3062" max="3062" width="52.28515625" style="1" customWidth="1"/>
    <col min="3063" max="3063" width="12" style="1" customWidth="1"/>
    <col min="3064" max="3064" width="28.42578125" style="1" customWidth="1"/>
    <col min="3065" max="3065" width="7.5703125" style="1" customWidth="1"/>
    <col min="3066" max="3066" width="10.140625" style="1" customWidth="1"/>
    <col min="3067" max="3067" width="41.85546875" style="1" customWidth="1"/>
    <col min="3068" max="3068" width="11" style="1" customWidth="1"/>
    <col min="3069" max="3069" width="9.140625" style="1" customWidth="1"/>
    <col min="3070" max="3070" width="7.42578125" style="1" customWidth="1"/>
    <col min="3071" max="3071" width="29.85546875" style="1" customWidth="1"/>
    <col min="3072" max="3072" width="10.85546875" style="1" customWidth="1"/>
    <col min="3073" max="3073" width="9.140625" style="1" customWidth="1"/>
    <col min="3074" max="3074" width="9.28515625" style="1" customWidth="1"/>
    <col min="3075" max="3076" width="9.140625" style="1" customWidth="1"/>
    <col min="3077" max="3317" width="11.42578125" style="1"/>
    <col min="3318" max="3318" width="52.28515625" style="1" customWidth="1"/>
    <col min="3319" max="3319" width="12" style="1" customWidth="1"/>
    <col min="3320" max="3320" width="28.42578125" style="1" customWidth="1"/>
    <col min="3321" max="3321" width="7.5703125" style="1" customWidth="1"/>
    <col min="3322" max="3322" width="10.140625" style="1" customWidth="1"/>
    <col min="3323" max="3323" width="41.85546875" style="1" customWidth="1"/>
    <col min="3324" max="3324" width="11" style="1" customWidth="1"/>
    <col min="3325" max="3325" width="9.140625" style="1" customWidth="1"/>
    <col min="3326" max="3326" width="7.42578125" style="1" customWidth="1"/>
    <col min="3327" max="3327" width="29.85546875" style="1" customWidth="1"/>
    <col min="3328" max="3328" width="10.85546875" style="1" customWidth="1"/>
    <col min="3329" max="3329" width="9.140625" style="1" customWidth="1"/>
    <col min="3330" max="3330" width="9.28515625" style="1" customWidth="1"/>
    <col min="3331" max="3332" width="9.140625" style="1" customWidth="1"/>
    <col min="3333" max="3573" width="11.42578125" style="1"/>
    <col min="3574" max="3574" width="52.28515625" style="1" customWidth="1"/>
    <col min="3575" max="3575" width="12" style="1" customWidth="1"/>
    <col min="3576" max="3576" width="28.42578125" style="1" customWidth="1"/>
    <col min="3577" max="3577" width="7.5703125" style="1" customWidth="1"/>
    <col min="3578" max="3578" width="10.140625" style="1" customWidth="1"/>
    <col min="3579" max="3579" width="41.85546875" style="1" customWidth="1"/>
    <col min="3580" max="3580" width="11" style="1" customWidth="1"/>
    <col min="3581" max="3581" width="9.140625" style="1" customWidth="1"/>
    <col min="3582" max="3582" width="7.42578125" style="1" customWidth="1"/>
    <col min="3583" max="3583" width="29.85546875" style="1" customWidth="1"/>
    <col min="3584" max="3584" width="10.85546875" style="1" customWidth="1"/>
    <col min="3585" max="3585" width="9.140625" style="1" customWidth="1"/>
    <col min="3586" max="3586" width="9.28515625" style="1" customWidth="1"/>
    <col min="3587" max="3588" width="9.140625" style="1" customWidth="1"/>
    <col min="3589" max="3829" width="11.42578125" style="1"/>
    <col min="3830" max="3830" width="52.28515625" style="1" customWidth="1"/>
    <col min="3831" max="3831" width="12" style="1" customWidth="1"/>
    <col min="3832" max="3832" width="28.42578125" style="1" customWidth="1"/>
    <col min="3833" max="3833" width="7.5703125" style="1" customWidth="1"/>
    <col min="3834" max="3834" width="10.140625" style="1" customWidth="1"/>
    <col min="3835" max="3835" width="41.85546875" style="1" customWidth="1"/>
    <col min="3836" max="3836" width="11" style="1" customWidth="1"/>
    <col min="3837" max="3837" width="9.140625" style="1" customWidth="1"/>
    <col min="3838" max="3838" width="7.42578125" style="1" customWidth="1"/>
    <col min="3839" max="3839" width="29.85546875" style="1" customWidth="1"/>
    <col min="3840" max="3840" width="10.85546875" style="1" customWidth="1"/>
    <col min="3841" max="3841" width="9.140625" style="1" customWidth="1"/>
    <col min="3842" max="3842" width="9.28515625" style="1" customWidth="1"/>
    <col min="3843" max="3844" width="9.140625" style="1" customWidth="1"/>
    <col min="3845" max="4085" width="11.42578125" style="1"/>
    <col min="4086" max="4086" width="52.28515625" style="1" customWidth="1"/>
    <col min="4087" max="4087" width="12" style="1" customWidth="1"/>
    <col min="4088" max="4088" width="28.42578125" style="1" customWidth="1"/>
    <col min="4089" max="4089" width="7.5703125" style="1" customWidth="1"/>
    <col min="4090" max="4090" width="10.140625" style="1" customWidth="1"/>
    <col min="4091" max="4091" width="41.85546875" style="1" customWidth="1"/>
    <col min="4092" max="4092" width="11" style="1" customWidth="1"/>
    <col min="4093" max="4093" width="9.140625" style="1" customWidth="1"/>
    <col min="4094" max="4094" width="7.42578125" style="1" customWidth="1"/>
    <col min="4095" max="4095" width="29.85546875" style="1" customWidth="1"/>
    <col min="4096" max="4096" width="10.85546875" style="1" customWidth="1"/>
    <col min="4097" max="4097" width="9.140625" style="1" customWidth="1"/>
    <col min="4098" max="4098" width="9.28515625" style="1" customWidth="1"/>
    <col min="4099" max="4100" width="9.140625" style="1" customWidth="1"/>
    <col min="4101" max="4341" width="11.42578125" style="1"/>
    <col min="4342" max="4342" width="52.28515625" style="1" customWidth="1"/>
    <col min="4343" max="4343" width="12" style="1" customWidth="1"/>
    <col min="4344" max="4344" width="28.42578125" style="1" customWidth="1"/>
    <col min="4345" max="4345" width="7.5703125" style="1" customWidth="1"/>
    <col min="4346" max="4346" width="10.140625" style="1" customWidth="1"/>
    <col min="4347" max="4347" width="41.85546875" style="1" customWidth="1"/>
    <col min="4348" max="4348" width="11" style="1" customWidth="1"/>
    <col min="4349" max="4349" width="9.140625" style="1" customWidth="1"/>
    <col min="4350" max="4350" width="7.42578125" style="1" customWidth="1"/>
    <col min="4351" max="4351" width="29.85546875" style="1" customWidth="1"/>
    <col min="4352" max="4352" width="10.85546875" style="1" customWidth="1"/>
    <col min="4353" max="4353" width="9.140625" style="1" customWidth="1"/>
    <col min="4354" max="4354" width="9.28515625" style="1" customWidth="1"/>
    <col min="4355" max="4356" width="9.140625" style="1" customWidth="1"/>
    <col min="4357" max="4597" width="11.42578125" style="1"/>
    <col min="4598" max="4598" width="52.28515625" style="1" customWidth="1"/>
    <col min="4599" max="4599" width="12" style="1" customWidth="1"/>
    <col min="4600" max="4600" width="28.42578125" style="1" customWidth="1"/>
    <col min="4601" max="4601" width="7.5703125" style="1" customWidth="1"/>
    <col min="4602" max="4602" width="10.140625" style="1" customWidth="1"/>
    <col min="4603" max="4603" width="41.85546875" style="1" customWidth="1"/>
    <col min="4604" max="4604" width="11" style="1" customWidth="1"/>
    <col min="4605" max="4605" width="9.140625" style="1" customWidth="1"/>
    <col min="4606" max="4606" width="7.42578125" style="1" customWidth="1"/>
    <col min="4607" max="4607" width="29.85546875" style="1" customWidth="1"/>
    <col min="4608" max="4608" width="10.85546875" style="1" customWidth="1"/>
    <col min="4609" max="4609" width="9.140625" style="1" customWidth="1"/>
    <col min="4610" max="4610" width="9.28515625" style="1" customWidth="1"/>
    <col min="4611" max="4612" width="9.140625" style="1" customWidth="1"/>
    <col min="4613" max="4853" width="11.42578125" style="1"/>
    <col min="4854" max="4854" width="52.28515625" style="1" customWidth="1"/>
    <col min="4855" max="4855" width="12" style="1" customWidth="1"/>
    <col min="4856" max="4856" width="28.42578125" style="1" customWidth="1"/>
    <col min="4857" max="4857" width="7.5703125" style="1" customWidth="1"/>
    <col min="4858" max="4858" width="10.140625" style="1" customWidth="1"/>
    <col min="4859" max="4859" width="41.85546875" style="1" customWidth="1"/>
    <col min="4860" max="4860" width="11" style="1" customWidth="1"/>
    <col min="4861" max="4861" width="9.140625" style="1" customWidth="1"/>
    <col min="4862" max="4862" width="7.42578125" style="1" customWidth="1"/>
    <col min="4863" max="4863" width="29.85546875" style="1" customWidth="1"/>
    <col min="4864" max="4864" width="10.85546875" style="1" customWidth="1"/>
    <col min="4865" max="4865" width="9.140625" style="1" customWidth="1"/>
    <col min="4866" max="4866" width="9.28515625" style="1" customWidth="1"/>
    <col min="4867" max="4868" width="9.140625" style="1" customWidth="1"/>
    <col min="4869" max="5109" width="11.42578125" style="1"/>
    <col min="5110" max="5110" width="52.28515625" style="1" customWidth="1"/>
    <col min="5111" max="5111" width="12" style="1" customWidth="1"/>
    <col min="5112" max="5112" width="28.42578125" style="1" customWidth="1"/>
    <col min="5113" max="5113" width="7.5703125" style="1" customWidth="1"/>
    <col min="5114" max="5114" width="10.140625" style="1" customWidth="1"/>
    <col min="5115" max="5115" width="41.85546875" style="1" customWidth="1"/>
    <col min="5116" max="5116" width="11" style="1" customWidth="1"/>
    <col min="5117" max="5117" width="9.140625" style="1" customWidth="1"/>
    <col min="5118" max="5118" width="7.42578125" style="1" customWidth="1"/>
    <col min="5119" max="5119" width="29.85546875" style="1" customWidth="1"/>
    <col min="5120" max="5120" width="10.85546875" style="1" customWidth="1"/>
    <col min="5121" max="5121" width="9.140625" style="1" customWidth="1"/>
    <col min="5122" max="5122" width="9.28515625" style="1" customWidth="1"/>
    <col min="5123" max="5124" width="9.140625" style="1" customWidth="1"/>
    <col min="5125" max="5365" width="11.42578125" style="1"/>
    <col min="5366" max="5366" width="52.28515625" style="1" customWidth="1"/>
    <col min="5367" max="5367" width="12" style="1" customWidth="1"/>
    <col min="5368" max="5368" width="28.42578125" style="1" customWidth="1"/>
    <col min="5369" max="5369" width="7.5703125" style="1" customWidth="1"/>
    <col min="5370" max="5370" width="10.140625" style="1" customWidth="1"/>
    <col min="5371" max="5371" width="41.85546875" style="1" customWidth="1"/>
    <col min="5372" max="5372" width="11" style="1" customWidth="1"/>
    <col min="5373" max="5373" width="9.140625" style="1" customWidth="1"/>
    <col min="5374" max="5374" width="7.42578125" style="1" customWidth="1"/>
    <col min="5375" max="5375" width="29.85546875" style="1" customWidth="1"/>
    <col min="5376" max="5376" width="10.85546875" style="1" customWidth="1"/>
    <col min="5377" max="5377" width="9.140625" style="1" customWidth="1"/>
    <col min="5378" max="5378" width="9.28515625" style="1" customWidth="1"/>
    <col min="5379" max="5380" width="9.140625" style="1" customWidth="1"/>
    <col min="5381" max="5621" width="11.42578125" style="1"/>
    <col min="5622" max="5622" width="52.28515625" style="1" customWidth="1"/>
    <col min="5623" max="5623" width="12" style="1" customWidth="1"/>
    <col min="5624" max="5624" width="28.42578125" style="1" customWidth="1"/>
    <col min="5625" max="5625" width="7.5703125" style="1" customWidth="1"/>
    <col min="5626" max="5626" width="10.140625" style="1" customWidth="1"/>
    <col min="5627" max="5627" width="41.85546875" style="1" customWidth="1"/>
    <col min="5628" max="5628" width="11" style="1" customWidth="1"/>
    <col min="5629" max="5629" width="9.140625" style="1" customWidth="1"/>
    <col min="5630" max="5630" width="7.42578125" style="1" customWidth="1"/>
    <col min="5631" max="5631" width="29.85546875" style="1" customWidth="1"/>
    <col min="5632" max="5632" width="10.85546875" style="1" customWidth="1"/>
    <col min="5633" max="5633" width="9.140625" style="1" customWidth="1"/>
    <col min="5634" max="5634" width="9.28515625" style="1" customWidth="1"/>
    <col min="5635" max="5636" width="9.140625" style="1" customWidth="1"/>
    <col min="5637" max="5877" width="11.42578125" style="1"/>
    <col min="5878" max="5878" width="52.28515625" style="1" customWidth="1"/>
    <col min="5879" max="5879" width="12" style="1" customWidth="1"/>
    <col min="5880" max="5880" width="28.42578125" style="1" customWidth="1"/>
    <col min="5881" max="5881" width="7.5703125" style="1" customWidth="1"/>
    <col min="5882" max="5882" width="10.140625" style="1" customWidth="1"/>
    <col min="5883" max="5883" width="41.85546875" style="1" customWidth="1"/>
    <col min="5884" max="5884" width="11" style="1" customWidth="1"/>
    <col min="5885" max="5885" width="9.140625" style="1" customWidth="1"/>
    <col min="5886" max="5886" width="7.42578125" style="1" customWidth="1"/>
    <col min="5887" max="5887" width="29.85546875" style="1" customWidth="1"/>
    <col min="5888" max="5888" width="10.85546875" style="1" customWidth="1"/>
    <col min="5889" max="5889" width="9.140625" style="1" customWidth="1"/>
    <col min="5890" max="5890" width="9.28515625" style="1" customWidth="1"/>
    <col min="5891" max="5892" width="9.140625" style="1" customWidth="1"/>
    <col min="5893" max="6133" width="11.42578125" style="1"/>
    <col min="6134" max="6134" width="52.28515625" style="1" customWidth="1"/>
    <col min="6135" max="6135" width="12" style="1" customWidth="1"/>
    <col min="6136" max="6136" width="28.42578125" style="1" customWidth="1"/>
    <col min="6137" max="6137" width="7.5703125" style="1" customWidth="1"/>
    <col min="6138" max="6138" width="10.140625" style="1" customWidth="1"/>
    <col min="6139" max="6139" width="41.85546875" style="1" customWidth="1"/>
    <col min="6140" max="6140" width="11" style="1" customWidth="1"/>
    <col min="6141" max="6141" width="9.140625" style="1" customWidth="1"/>
    <col min="6142" max="6142" width="7.42578125" style="1" customWidth="1"/>
    <col min="6143" max="6143" width="29.85546875" style="1" customWidth="1"/>
    <col min="6144" max="6144" width="10.85546875" style="1" customWidth="1"/>
    <col min="6145" max="6145" width="9.140625" style="1" customWidth="1"/>
    <col min="6146" max="6146" width="9.28515625" style="1" customWidth="1"/>
    <col min="6147" max="6148" width="9.140625" style="1" customWidth="1"/>
    <col min="6149" max="6389" width="11.42578125" style="1"/>
    <col min="6390" max="6390" width="52.28515625" style="1" customWidth="1"/>
    <col min="6391" max="6391" width="12" style="1" customWidth="1"/>
    <col min="6392" max="6392" width="28.42578125" style="1" customWidth="1"/>
    <col min="6393" max="6393" width="7.5703125" style="1" customWidth="1"/>
    <col min="6394" max="6394" width="10.140625" style="1" customWidth="1"/>
    <col min="6395" max="6395" width="41.85546875" style="1" customWidth="1"/>
    <col min="6396" max="6396" width="11" style="1" customWidth="1"/>
    <col min="6397" max="6397" width="9.140625" style="1" customWidth="1"/>
    <col min="6398" max="6398" width="7.42578125" style="1" customWidth="1"/>
    <col min="6399" max="6399" width="29.85546875" style="1" customWidth="1"/>
    <col min="6400" max="6400" width="10.85546875" style="1" customWidth="1"/>
    <col min="6401" max="6401" width="9.140625" style="1" customWidth="1"/>
    <col min="6402" max="6402" width="9.28515625" style="1" customWidth="1"/>
    <col min="6403" max="6404" width="9.140625" style="1" customWidth="1"/>
    <col min="6405" max="6645" width="11.42578125" style="1"/>
    <col min="6646" max="6646" width="52.28515625" style="1" customWidth="1"/>
    <col min="6647" max="6647" width="12" style="1" customWidth="1"/>
    <col min="6648" max="6648" width="28.42578125" style="1" customWidth="1"/>
    <col min="6649" max="6649" width="7.5703125" style="1" customWidth="1"/>
    <col min="6650" max="6650" width="10.140625" style="1" customWidth="1"/>
    <col min="6651" max="6651" width="41.85546875" style="1" customWidth="1"/>
    <col min="6652" max="6652" width="11" style="1" customWidth="1"/>
    <col min="6653" max="6653" width="9.140625" style="1" customWidth="1"/>
    <col min="6654" max="6654" width="7.42578125" style="1" customWidth="1"/>
    <col min="6655" max="6655" width="29.85546875" style="1" customWidth="1"/>
    <col min="6656" max="6656" width="10.85546875" style="1" customWidth="1"/>
    <col min="6657" max="6657" width="9.140625" style="1" customWidth="1"/>
    <col min="6658" max="6658" width="9.28515625" style="1" customWidth="1"/>
    <col min="6659" max="6660" width="9.140625" style="1" customWidth="1"/>
    <col min="6661" max="6901" width="11.42578125" style="1"/>
    <col min="6902" max="6902" width="52.28515625" style="1" customWidth="1"/>
    <col min="6903" max="6903" width="12" style="1" customWidth="1"/>
    <col min="6904" max="6904" width="28.42578125" style="1" customWidth="1"/>
    <col min="6905" max="6905" width="7.5703125" style="1" customWidth="1"/>
    <col min="6906" max="6906" width="10.140625" style="1" customWidth="1"/>
    <col min="6907" max="6907" width="41.85546875" style="1" customWidth="1"/>
    <col min="6908" max="6908" width="11" style="1" customWidth="1"/>
    <col min="6909" max="6909" width="9.140625" style="1" customWidth="1"/>
    <col min="6910" max="6910" width="7.42578125" style="1" customWidth="1"/>
    <col min="6911" max="6911" width="29.85546875" style="1" customWidth="1"/>
    <col min="6912" max="6912" width="10.85546875" style="1" customWidth="1"/>
    <col min="6913" max="6913" width="9.140625" style="1" customWidth="1"/>
    <col min="6914" max="6914" width="9.28515625" style="1" customWidth="1"/>
    <col min="6915" max="6916" width="9.140625" style="1" customWidth="1"/>
    <col min="6917" max="7157" width="11.42578125" style="1"/>
    <col min="7158" max="7158" width="52.28515625" style="1" customWidth="1"/>
    <col min="7159" max="7159" width="12" style="1" customWidth="1"/>
    <col min="7160" max="7160" width="28.42578125" style="1" customWidth="1"/>
    <col min="7161" max="7161" width="7.5703125" style="1" customWidth="1"/>
    <col min="7162" max="7162" width="10.140625" style="1" customWidth="1"/>
    <col min="7163" max="7163" width="41.85546875" style="1" customWidth="1"/>
    <col min="7164" max="7164" width="11" style="1" customWidth="1"/>
    <col min="7165" max="7165" width="9.140625" style="1" customWidth="1"/>
    <col min="7166" max="7166" width="7.42578125" style="1" customWidth="1"/>
    <col min="7167" max="7167" width="29.85546875" style="1" customWidth="1"/>
    <col min="7168" max="7168" width="10.85546875" style="1" customWidth="1"/>
    <col min="7169" max="7169" width="9.140625" style="1" customWidth="1"/>
    <col min="7170" max="7170" width="9.28515625" style="1" customWidth="1"/>
    <col min="7171" max="7172" width="9.140625" style="1" customWidth="1"/>
    <col min="7173" max="7413" width="11.42578125" style="1"/>
    <col min="7414" max="7414" width="52.28515625" style="1" customWidth="1"/>
    <col min="7415" max="7415" width="12" style="1" customWidth="1"/>
    <col min="7416" max="7416" width="28.42578125" style="1" customWidth="1"/>
    <col min="7417" max="7417" width="7.5703125" style="1" customWidth="1"/>
    <col min="7418" max="7418" width="10.140625" style="1" customWidth="1"/>
    <col min="7419" max="7419" width="41.85546875" style="1" customWidth="1"/>
    <col min="7420" max="7420" width="11" style="1" customWidth="1"/>
    <col min="7421" max="7421" width="9.140625" style="1" customWidth="1"/>
    <col min="7422" max="7422" width="7.42578125" style="1" customWidth="1"/>
    <col min="7423" max="7423" width="29.85546875" style="1" customWidth="1"/>
    <col min="7424" max="7424" width="10.85546875" style="1" customWidth="1"/>
    <col min="7425" max="7425" width="9.140625" style="1" customWidth="1"/>
    <col min="7426" max="7426" width="9.28515625" style="1" customWidth="1"/>
    <col min="7427" max="7428" width="9.140625" style="1" customWidth="1"/>
    <col min="7429" max="7669" width="11.42578125" style="1"/>
    <col min="7670" max="7670" width="52.28515625" style="1" customWidth="1"/>
    <col min="7671" max="7671" width="12" style="1" customWidth="1"/>
    <col min="7672" max="7672" width="28.42578125" style="1" customWidth="1"/>
    <col min="7673" max="7673" width="7.5703125" style="1" customWidth="1"/>
    <col min="7674" max="7674" width="10.140625" style="1" customWidth="1"/>
    <col min="7675" max="7675" width="41.85546875" style="1" customWidth="1"/>
    <col min="7676" max="7676" width="11" style="1" customWidth="1"/>
    <col min="7677" max="7677" width="9.140625" style="1" customWidth="1"/>
    <col min="7678" max="7678" width="7.42578125" style="1" customWidth="1"/>
    <col min="7679" max="7679" width="29.85546875" style="1" customWidth="1"/>
    <col min="7680" max="7680" width="10.85546875" style="1" customWidth="1"/>
    <col min="7681" max="7681" width="9.140625" style="1" customWidth="1"/>
    <col min="7682" max="7682" width="9.28515625" style="1" customWidth="1"/>
    <col min="7683" max="7684" width="9.140625" style="1" customWidth="1"/>
    <col min="7685" max="7925" width="11.42578125" style="1"/>
    <col min="7926" max="7926" width="52.28515625" style="1" customWidth="1"/>
    <col min="7927" max="7927" width="12" style="1" customWidth="1"/>
    <col min="7928" max="7928" width="28.42578125" style="1" customWidth="1"/>
    <col min="7929" max="7929" width="7.5703125" style="1" customWidth="1"/>
    <col min="7930" max="7930" width="10.140625" style="1" customWidth="1"/>
    <col min="7931" max="7931" width="41.85546875" style="1" customWidth="1"/>
    <col min="7932" max="7932" width="11" style="1" customWidth="1"/>
    <col min="7933" max="7933" width="9.140625" style="1" customWidth="1"/>
    <col min="7934" max="7934" width="7.42578125" style="1" customWidth="1"/>
    <col min="7935" max="7935" width="29.85546875" style="1" customWidth="1"/>
    <col min="7936" max="7936" width="10.85546875" style="1" customWidth="1"/>
    <col min="7937" max="7937" width="9.140625" style="1" customWidth="1"/>
    <col min="7938" max="7938" width="9.28515625" style="1" customWidth="1"/>
    <col min="7939" max="7940" width="9.140625" style="1" customWidth="1"/>
    <col min="7941" max="8181" width="11.42578125" style="1"/>
    <col min="8182" max="8182" width="52.28515625" style="1" customWidth="1"/>
    <col min="8183" max="8183" width="12" style="1" customWidth="1"/>
    <col min="8184" max="8184" width="28.42578125" style="1" customWidth="1"/>
    <col min="8185" max="8185" width="7.5703125" style="1" customWidth="1"/>
    <col min="8186" max="8186" width="10.140625" style="1" customWidth="1"/>
    <col min="8187" max="8187" width="41.85546875" style="1" customWidth="1"/>
    <col min="8188" max="8188" width="11" style="1" customWidth="1"/>
    <col min="8189" max="8189" width="9.140625" style="1" customWidth="1"/>
    <col min="8190" max="8190" width="7.42578125" style="1" customWidth="1"/>
    <col min="8191" max="8191" width="29.85546875" style="1" customWidth="1"/>
    <col min="8192" max="8192" width="10.85546875" style="1" customWidth="1"/>
    <col min="8193" max="8193" width="9.140625" style="1" customWidth="1"/>
    <col min="8194" max="8194" width="9.28515625" style="1" customWidth="1"/>
    <col min="8195" max="8196" width="9.140625" style="1" customWidth="1"/>
    <col min="8197" max="8437" width="11.42578125" style="1"/>
    <col min="8438" max="8438" width="52.28515625" style="1" customWidth="1"/>
    <col min="8439" max="8439" width="12" style="1" customWidth="1"/>
    <col min="8440" max="8440" width="28.42578125" style="1" customWidth="1"/>
    <col min="8441" max="8441" width="7.5703125" style="1" customWidth="1"/>
    <col min="8442" max="8442" width="10.140625" style="1" customWidth="1"/>
    <col min="8443" max="8443" width="41.85546875" style="1" customWidth="1"/>
    <col min="8444" max="8444" width="11" style="1" customWidth="1"/>
    <col min="8445" max="8445" width="9.140625" style="1" customWidth="1"/>
    <col min="8446" max="8446" width="7.42578125" style="1" customWidth="1"/>
    <col min="8447" max="8447" width="29.85546875" style="1" customWidth="1"/>
    <col min="8448" max="8448" width="10.85546875" style="1" customWidth="1"/>
    <col min="8449" max="8449" width="9.140625" style="1" customWidth="1"/>
    <col min="8450" max="8450" width="9.28515625" style="1" customWidth="1"/>
    <col min="8451" max="8452" width="9.140625" style="1" customWidth="1"/>
    <col min="8453" max="8693" width="11.42578125" style="1"/>
    <col min="8694" max="8694" width="52.28515625" style="1" customWidth="1"/>
    <col min="8695" max="8695" width="12" style="1" customWidth="1"/>
    <col min="8696" max="8696" width="28.42578125" style="1" customWidth="1"/>
    <col min="8697" max="8697" width="7.5703125" style="1" customWidth="1"/>
    <col min="8698" max="8698" width="10.140625" style="1" customWidth="1"/>
    <col min="8699" max="8699" width="41.85546875" style="1" customWidth="1"/>
    <col min="8700" max="8700" width="11" style="1" customWidth="1"/>
    <col min="8701" max="8701" width="9.140625" style="1" customWidth="1"/>
    <col min="8702" max="8702" width="7.42578125" style="1" customWidth="1"/>
    <col min="8703" max="8703" width="29.85546875" style="1" customWidth="1"/>
    <col min="8704" max="8704" width="10.85546875" style="1" customWidth="1"/>
    <col min="8705" max="8705" width="9.140625" style="1" customWidth="1"/>
    <col min="8706" max="8706" width="9.28515625" style="1" customWidth="1"/>
    <col min="8707" max="8708" width="9.140625" style="1" customWidth="1"/>
    <col min="8709" max="8949" width="11.42578125" style="1"/>
    <col min="8950" max="8950" width="52.28515625" style="1" customWidth="1"/>
    <col min="8951" max="8951" width="12" style="1" customWidth="1"/>
    <col min="8952" max="8952" width="28.42578125" style="1" customWidth="1"/>
    <col min="8953" max="8953" width="7.5703125" style="1" customWidth="1"/>
    <col min="8954" max="8954" width="10.140625" style="1" customWidth="1"/>
    <col min="8955" max="8955" width="41.85546875" style="1" customWidth="1"/>
    <col min="8956" max="8956" width="11" style="1" customWidth="1"/>
    <col min="8957" max="8957" width="9.140625" style="1" customWidth="1"/>
    <col min="8958" max="8958" width="7.42578125" style="1" customWidth="1"/>
    <col min="8959" max="8959" width="29.85546875" style="1" customWidth="1"/>
    <col min="8960" max="8960" width="10.85546875" style="1" customWidth="1"/>
    <col min="8961" max="8961" width="9.140625" style="1" customWidth="1"/>
    <col min="8962" max="8962" width="9.28515625" style="1" customWidth="1"/>
    <col min="8963" max="8964" width="9.140625" style="1" customWidth="1"/>
    <col min="8965" max="9205" width="11.42578125" style="1"/>
    <col min="9206" max="9206" width="52.28515625" style="1" customWidth="1"/>
    <col min="9207" max="9207" width="12" style="1" customWidth="1"/>
    <col min="9208" max="9208" width="28.42578125" style="1" customWidth="1"/>
    <col min="9209" max="9209" width="7.5703125" style="1" customWidth="1"/>
    <col min="9210" max="9210" width="10.140625" style="1" customWidth="1"/>
    <col min="9211" max="9211" width="41.85546875" style="1" customWidth="1"/>
    <col min="9212" max="9212" width="11" style="1" customWidth="1"/>
    <col min="9213" max="9213" width="9.140625" style="1" customWidth="1"/>
    <col min="9214" max="9214" width="7.42578125" style="1" customWidth="1"/>
    <col min="9215" max="9215" width="29.85546875" style="1" customWidth="1"/>
    <col min="9216" max="9216" width="10.85546875" style="1" customWidth="1"/>
    <col min="9217" max="9217" width="9.140625" style="1" customWidth="1"/>
    <col min="9218" max="9218" width="9.28515625" style="1" customWidth="1"/>
    <col min="9219" max="9220" width="9.140625" style="1" customWidth="1"/>
    <col min="9221" max="9461" width="11.42578125" style="1"/>
    <col min="9462" max="9462" width="52.28515625" style="1" customWidth="1"/>
    <col min="9463" max="9463" width="12" style="1" customWidth="1"/>
    <col min="9464" max="9464" width="28.42578125" style="1" customWidth="1"/>
    <col min="9465" max="9465" width="7.5703125" style="1" customWidth="1"/>
    <col min="9466" max="9466" width="10.140625" style="1" customWidth="1"/>
    <col min="9467" max="9467" width="41.85546875" style="1" customWidth="1"/>
    <col min="9468" max="9468" width="11" style="1" customWidth="1"/>
    <col min="9469" max="9469" width="9.140625" style="1" customWidth="1"/>
    <col min="9470" max="9470" width="7.42578125" style="1" customWidth="1"/>
    <col min="9471" max="9471" width="29.85546875" style="1" customWidth="1"/>
    <col min="9472" max="9472" width="10.85546875" style="1" customWidth="1"/>
    <col min="9473" max="9473" width="9.140625" style="1" customWidth="1"/>
    <col min="9474" max="9474" width="9.28515625" style="1" customWidth="1"/>
    <col min="9475" max="9476" width="9.140625" style="1" customWidth="1"/>
    <col min="9477" max="9717" width="11.42578125" style="1"/>
    <col min="9718" max="9718" width="52.28515625" style="1" customWidth="1"/>
    <col min="9719" max="9719" width="12" style="1" customWidth="1"/>
    <col min="9720" max="9720" width="28.42578125" style="1" customWidth="1"/>
    <col min="9721" max="9721" width="7.5703125" style="1" customWidth="1"/>
    <col min="9722" max="9722" width="10.140625" style="1" customWidth="1"/>
    <col min="9723" max="9723" width="41.85546875" style="1" customWidth="1"/>
    <col min="9724" max="9724" width="11" style="1" customWidth="1"/>
    <col min="9725" max="9725" width="9.140625" style="1" customWidth="1"/>
    <col min="9726" max="9726" width="7.42578125" style="1" customWidth="1"/>
    <col min="9727" max="9727" width="29.85546875" style="1" customWidth="1"/>
    <col min="9728" max="9728" width="10.85546875" style="1" customWidth="1"/>
    <col min="9729" max="9729" width="9.140625" style="1" customWidth="1"/>
    <col min="9730" max="9730" width="9.28515625" style="1" customWidth="1"/>
    <col min="9731" max="9732" width="9.140625" style="1" customWidth="1"/>
    <col min="9733" max="9973" width="11.42578125" style="1"/>
    <col min="9974" max="9974" width="52.28515625" style="1" customWidth="1"/>
    <col min="9975" max="9975" width="12" style="1" customWidth="1"/>
    <col min="9976" max="9976" width="28.42578125" style="1" customWidth="1"/>
    <col min="9977" max="9977" width="7.5703125" style="1" customWidth="1"/>
    <col min="9978" max="9978" width="10.140625" style="1" customWidth="1"/>
    <col min="9979" max="9979" width="41.85546875" style="1" customWidth="1"/>
    <col min="9980" max="9980" width="11" style="1" customWidth="1"/>
    <col min="9981" max="9981" width="9.140625" style="1" customWidth="1"/>
    <col min="9982" max="9982" width="7.42578125" style="1" customWidth="1"/>
    <col min="9983" max="9983" width="29.85546875" style="1" customWidth="1"/>
    <col min="9984" max="9984" width="10.85546875" style="1" customWidth="1"/>
    <col min="9985" max="9985" width="9.140625" style="1" customWidth="1"/>
    <col min="9986" max="9986" width="9.28515625" style="1" customWidth="1"/>
    <col min="9987" max="9988" width="9.140625" style="1" customWidth="1"/>
    <col min="9989" max="10229" width="11.42578125" style="1"/>
    <col min="10230" max="10230" width="52.28515625" style="1" customWidth="1"/>
    <col min="10231" max="10231" width="12" style="1" customWidth="1"/>
    <col min="10232" max="10232" width="28.42578125" style="1" customWidth="1"/>
    <col min="10233" max="10233" width="7.5703125" style="1" customWidth="1"/>
    <col min="10234" max="10234" width="10.140625" style="1" customWidth="1"/>
    <col min="10235" max="10235" width="41.85546875" style="1" customWidth="1"/>
    <col min="10236" max="10236" width="11" style="1" customWidth="1"/>
    <col min="10237" max="10237" width="9.140625" style="1" customWidth="1"/>
    <col min="10238" max="10238" width="7.42578125" style="1" customWidth="1"/>
    <col min="10239" max="10239" width="29.85546875" style="1" customWidth="1"/>
    <col min="10240" max="10240" width="10.85546875" style="1" customWidth="1"/>
    <col min="10241" max="10241" width="9.140625" style="1" customWidth="1"/>
    <col min="10242" max="10242" width="9.28515625" style="1" customWidth="1"/>
    <col min="10243" max="10244" width="9.140625" style="1" customWidth="1"/>
    <col min="10245" max="10485" width="11.42578125" style="1"/>
    <col min="10486" max="10486" width="52.28515625" style="1" customWidth="1"/>
    <col min="10487" max="10487" width="12" style="1" customWidth="1"/>
    <col min="10488" max="10488" width="28.42578125" style="1" customWidth="1"/>
    <col min="10489" max="10489" width="7.5703125" style="1" customWidth="1"/>
    <col min="10490" max="10490" width="10.140625" style="1" customWidth="1"/>
    <col min="10491" max="10491" width="41.85546875" style="1" customWidth="1"/>
    <col min="10492" max="10492" width="11" style="1" customWidth="1"/>
    <col min="10493" max="10493" width="9.140625" style="1" customWidth="1"/>
    <col min="10494" max="10494" width="7.42578125" style="1" customWidth="1"/>
    <col min="10495" max="10495" width="29.85546875" style="1" customWidth="1"/>
    <col min="10496" max="10496" width="10.85546875" style="1" customWidth="1"/>
    <col min="10497" max="10497" width="9.140625" style="1" customWidth="1"/>
    <col min="10498" max="10498" width="9.28515625" style="1" customWidth="1"/>
    <col min="10499" max="10500" width="9.140625" style="1" customWidth="1"/>
    <col min="10501" max="10741" width="11.42578125" style="1"/>
    <col min="10742" max="10742" width="52.28515625" style="1" customWidth="1"/>
    <col min="10743" max="10743" width="12" style="1" customWidth="1"/>
    <col min="10744" max="10744" width="28.42578125" style="1" customWidth="1"/>
    <col min="10745" max="10745" width="7.5703125" style="1" customWidth="1"/>
    <col min="10746" max="10746" width="10.140625" style="1" customWidth="1"/>
    <col min="10747" max="10747" width="41.85546875" style="1" customWidth="1"/>
    <col min="10748" max="10748" width="11" style="1" customWidth="1"/>
    <col min="10749" max="10749" width="9.140625" style="1" customWidth="1"/>
    <col min="10750" max="10750" width="7.42578125" style="1" customWidth="1"/>
    <col min="10751" max="10751" width="29.85546875" style="1" customWidth="1"/>
    <col min="10752" max="10752" width="10.85546875" style="1" customWidth="1"/>
    <col min="10753" max="10753" width="9.140625" style="1" customWidth="1"/>
    <col min="10754" max="10754" width="9.28515625" style="1" customWidth="1"/>
    <col min="10755" max="10756" width="9.140625" style="1" customWidth="1"/>
    <col min="10757" max="10997" width="11.42578125" style="1"/>
    <col min="10998" max="10998" width="52.28515625" style="1" customWidth="1"/>
    <col min="10999" max="10999" width="12" style="1" customWidth="1"/>
    <col min="11000" max="11000" width="28.42578125" style="1" customWidth="1"/>
    <col min="11001" max="11001" width="7.5703125" style="1" customWidth="1"/>
    <col min="11002" max="11002" width="10.140625" style="1" customWidth="1"/>
    <col min="11003" max="11003" width="41.85546875" style="1" customWidth="1"/>
    <col min="11004" max="11004" width="11" style="1" customWidth="1"/>
    <col min="11005" max="11005" width="9.140625" style="1" customWidth="1"/>
    <col min="11006" max="11006" width="7.42578125" style="1" customWidth="1"/>
    <col min="11007" max="11007" width="29.85546875" style="1" customWidth="1"/>
    <col min="11008" max="11008" width="10.85546875" style="1" customWidth="1"/>
    <col min="11009" max="11009" width="9.140625" style="1" customWidth="1"/>
    <col min="11010" max="11010" width="9.28515625" style="1" customWidth="1"/>
    <col min="11011" max="11012" width="9.140625" style="1" customWidth="1"/>
    <col min="11013" max="11253" width="11.42578125" style="1"/>
    <col min="11254" max="11254" width="52.28515625" style="1" customWidth="1"/>
    <col min="11255" max="11255" width="12" style="1" customWidth="1"/>
    <col min="11256" max="11256" width="28.42578125" style="1" customWidth="1"/>
    <col min="11257" max="11257" width="7.5703125" style="1" customWidth="1"/>
    <col min="11258" max="11258" width="10.140625" style="1" customWidth="1"/>
    <col min="11259" max="11259" width="41.85546875" style="1" customWidth="1"/>
    <col min="11260" max="11260" width="11" style="1" customWidth="1"/>
    <col min="11261" max="11261" width="9.140625" style="1" customWidth="1"/>
    <col min="11262" max="11262" width="7.42578125" style="1" customWidth="1"/>
    <col min="11263" max="11263" width="29.85546875" style="1" customWidth="1"/>
    <col min="11264" max="11264" width="10.85546875" style="1" customWidth="1"/>
    <col min="11265" max="11265" width="9.140625" style="1" customWidth="1"/>
    <col min="11266" max="11266" width="9.28515625" style="1" customWidth="1"/>
    <col min="11267" max="11268" width="9.140625" style="1" customWidth="1"/>
    <col min="11269" max="11509" width="11.42578125" style="1"/>
    <col min="11510" max="11510" width="52.28515625" style="1" customWidth="1"/>
    <col min="11511" max="11511" width="12" style="1" customWidth="1"/>
    <col min="11512" max="11512" width="28.42578125" style="1" customWidth="1"/>
    <col min="11513" max="11513" width="7.5703125" style="1" customWidth="1"/>
    <col min="11514" max="11514" width="10.140625" style="1" customWidth="1"/>
    <col min="11515" max="11515" width="41.85546875" style="1" customWidth="1"/>
    <col min="11516" max="11516" width="11" style="1" customWidth="1"/>
    <col min="11517" max="11517" width="9.140625" style="1" customWidth="1"/>
    <col min="11518" max="11518" width="7.42578125" style="1" customWidth="1"/>
    <col min="11519" max="11519" width="29.85546875" style="1" customWidth="1"/>
    <col min="11520" max="11520" width="10.85546875" style="1" customWidth="1"/>
    <col min="11521" max="11521" width="9.140625" style="1" customWidth="1"/>
    <col min="11522" max="11522" width="9.28515625" style="1" customWidth="1"/>
    <col min="11523" max="11524" width="9.140625" style="1" customWidth="1"/>
    <col min="11525" max="11765" width="11.42578125" style="1"/>
    <col min="11766" max="11766" width="52.28515625" style="1" customWidth="1"/>
    <col min="11767" max="11767" width="12" style="1" customWidth="1"/>
    <col min="11768" max="11768" width="28.42578125" style="1" customWidth="1"/>
    <col min="11769" max="11769" width="7.5703125" style="1" customWidth="1"/>
    <col min="11770" max="11770" width="10.140625" style="1" customWidth="1"/>
    <col min="11771" max="11771" width="41.85546875" style="1" customWidth="1"/>
    <col min="11772" max="11772" width="11" style="1" customWidth="1"/>
    <col min="11773" max="11773" width="9.140625" style="1" customWidth="1"/>
    <col min="11774" max="11774" width="7.42578125" style="1" customWidth="1"/>
    <col min="11775" max="11775" width="29.85546875" style="1" customWidth="1"/>
    <col min="11776" max="11776" width="10.85546875" style="1" customWidth="1"/>
    <col min="11777" max="11777" width="9.140625" style="1" customWidth="1"/>
    <col min="11778" max="11778" width="9.28515625" style="1" customWidth="1"/>
    <col min="11779" max="11780" width="9.140625" style="1" customWidth="1"/>
    <col min="11781" max="12021" width="11.42578125" style="1"/>
    <col min="12022" max="12022" width="52.28515625" style="1" customWidth="1"/>
    <col min="12023" max="12023" width="12" style="1" customWidth="1"/>
    <col min="12024" max="12024" width="28.42578125" style="1" customWidth="1"/>
    <col min="12025" max="12025" width="7.5703125" style="1" customWidth="1"/>
    <col min="12026" max="12026" width="10.140625" style="1" customWidth="1"/>
    <col min="12027" max="12027" width="41.85546875" style="1" customWidth="1"/>
    <col min="12028" max="12028" width="11" style="1" customWidth="1"/>
    <col min="12029" max="12029" width="9.140625" style="1" customWidth="1"/>
    <col min="12030" max="12030" width="7.42578125" style="1" customWidth="1"/>
    <col min="12031" max="12031" width="29.85546875" style="1" customWidth="1"/>
    <col min="12032" max="12032" width="10.85546875" style="1" customWidth="1"/>
    <col min="12033" max="12033" width="9.140625" style="1" customWidth="1"/>
    <col min="12034" max="12034" width="9.28515625" style="1" customWidth="1"/>
    <col min="12035" max="12036" width="9.140625" style="1" customWidth="1"/>
    <col min="12037" max="12277" width="11.42578125" style="1"/>
    <col min="12278" max="12278" width="52.28515625" style="1" customWidth="1"/>
    <col min="12279" max="12279" width="12" style="1" customWidth="1"/>
    <col min="12280" max="12280" width="28.42578125" style="1" customWidth="1"/>
    <col min="12281" max="12281" width="7.5703125" style="1" customWidth="1"/>
    <col min="12282" max="12282" width="10.140625" style="1" customWidth="1"/>
    <col min="12283" max="12283" width="41.85546875" style="1" customWidth="1"/>
    <col min="12284" max="12284" width="11" style="1" customWidth="1"/>
    <col min="12285" max="12285" width="9.140625" style="1" customWidth="1"/>
    <col min="12286" max="12286" width="7.42578125" style="1" customWidth="1"/>
    <col min="12287" max="12287" width="29.85546875" style="1" customWidth="1"/>
    <col min="12288" max="12288" width="10.85546875" style="1" customWidth="1"/>
    <col min="12289" max="12289" width="9.140625" style="1" customWidth="1"/>
    <col min="12290" max="12290" width="9.28515625" style="1" customWidth="1"/>
    <col min="12291" max="12292" width="9.140625" style="1" customWidth="1"/>
    <col min="12293" max="12533" width="11.42578125" style="1"/>
    <col min="12534" max="12534" width="52.28515625" style="1" customWidth="1"/>
    <col min="12535" max="12535" width="12" style="1" customWidth="1"/>
    <col min="12536" max="12536" width="28.42578125" style="1" customWidth="1"/>
    <col min="12537" max="12537" width="7.5703125" style="1" customWidth="1"/>
    <col min="12538" max="12538" width="10.140625" style="1" customWidth="1"/>
    <col min="12539" max="12539" width="41.85546875" style="1" customWidth="1"/>
    <col min="12540" max="12540" width="11" style="1" customWidth="1"/>
    <col min="12541" max="12541" width="9.140625" style="1" customWidth="1"/>
    <col min="12542" max="12542" width="7.42578125" style="1" customWidth="1"/>
    <col min="12543" max="12543" width="29.85546875" style="1" customWidth="1"/>
    <col min="12544" max="12544" width="10.85546875" style="1" customWidth="1"/>
    <col min="12545" max="12545" width="9.140625" style="1" customWidth="1"/>
    <col min="12546" max="12546" width="9.28515625" style="1" customWidth="1"/>
    <col min="12547" max="12548" width="9.140625" style="1" customWidth="1"/>
    <col min="12549" max="12789" width="11.42578125" style="1"/>
    <col min="12790" max="12790" width="52.28515625" style="1" customWidth="1"/>
    <col min="12791" max="12791" width="12" style="1" customWidth="1"/>
    <col min="12792" max="12792" width="28.42578125" style="1" customWidth="1"/>
    <col min="12793" max="12793" width="7.5703125" style="1" customWidth="1"/>
    <col min="12794" max="12794" width="10.140625" style="1" customWidth="1"/>
    <col min="12795" max="12795" width="41.85546875" style="1" customWidth="1"/>
    <col min="12796" max="12796" width="11" style="1" customWidth="1"/>
    <col min="12797" max="12797" width="9.140625" style="1" customWidth="1"/>
    <col min="12798" max="12798" width="7.42578125" style="1" customWidth="1"/>
    <col min="12799" max="12799" width="29.85546875" style="1" customWidth="1"/>
    <col min="12800" max="12800" width="10.85546875" style="1" customWidth="1"/>
    <col min="12801" max="12801" width="9.140625" style="1" customWidth="1"/>
    <col min="12802" max="12802" width="9.28515625" style="1" customWidth="1"/>
    <col min="12803" max="12804" width="9.140625" style="1" customWidth="1"/>
    <col min="12805" max="13045" width="11.42578125" style="1"/>
    <col min="13046" max="13046" width="52.28515625" style="1" customWidth="1"/>
    <col min="13047" max="13047" width="12" style="1" customWidth="1"/>
    <col min="13048" max="13048" width="28.42578125" style="1" customWidth="1"/>
    <col min="13049" max="13049" width="7.5703125" style="1" customWidth="1"/>
    <col min="13050" max="13050" width="10.140625" style="1" customWidth="1"/>
    <col min="13051" max="13051" width="41.85546875" style="1" customWidth="1"/>
    <col min="13052" max="13052" width="11" style="1" customWidth="1"/>
    <col min="13053" max="13053" width="9.140625" style="1" customWidth="1"/>
    <col min="13054" max="13054" width="7.42578125" style="1" customWidth="1"/>
    <col min="13055" max="13055" width="29.85546875" style="1" customWidth="1"/>
    <col min="13056" max="13056" width="10.85546875" style="1" customWidth="1"/>
    <col min="13057" max="13057" width="9.140625" style="1" customWidth="1"/>
    <col min="13058" max="13058" width="9.28515625" style="1" customWidth="1"/>
    <col min="13059" max="13060" width="9.140625" style="1" customWidth="1"/>
    <col min="13061" max="13301" width="11.42578125" style="1"/>
    <col min="13302" max="13302" width="52.28515625" style="1" customWidth="1"/>
    <col min="13303" max="13303" width="12" style="1" customWidth="1"/>
    <col min="13304" max="13304" width="28.42578125" style="1" customWidth="1"/>
    <col min="13305" max="13305" width="7.5703125" style="1" customWidth="1"/>
    <col min="13306" max="13306" width="10.140625" style="1" customWidth="1"/>
    <col min="13307" max="13307" width="41.85546875" style="1" customWidth="1"/>
    <col min="13308" max="13308" width="11" style="1" customWidth="1"/>
    <col min="13309" max="13309" width="9.140625" style="1" customWidth="1"/>
    <col min="13310" max="13310" width="7.42578125" style="1" customWidth="1"/>
    <col min="13311" max="13311" width="29.85546875" style="1" customWidth="1"/>
    <col min="13312" max="13312" width="10.85546875" style="1" customWidth="1"/>
    <col min="13313" max="13313" width="9.140625" style="1" customWidth="1"/>
    <col min="13314" max="13314" width="9.28515625" style="1" customWidth="1"/>
    <col min="13315" max="13316" width="9.140625" style="1" customWidth="1"/>
    <col min="13317" max="13557" width="11.42578125" style="1"/>
    <col min="13558" max="13558" width="52.28515625" style="1" customWidth="1"/>
    <col min="13559" max="13559" width="12" style="1" customWidth="1"/>
    <col min="13560" max="13560" width="28.42578125" style="1" customWidth="1"/>
    <col min="13561" max="13561" width="7.5703125" style="1" customWidth="1"/>
    <col min="13562" max="13562" width="10.140625" style="1" customWidth="1"/>
    <col min="13563" max="13563" width="41.85546875" style="1" customWidth="1"/>
    <col min="13564" max="13564" width="11" style="1" customWidth="1"/>
    <col min="13565" max="13565" width="9.140625" style="1" customWidth="1"/>
    <col min="13566" max="13566" width="7.42578125" style="1" customWidth="1"/>
    <col min="13567" max="13567" width="29.85546875" style="1" customWidth="1"/>
    <col min="13568" max="13568" width="10.85546875" style="1" customWidth="1"/>
    <col min="13569" max="13569" width="9.140625" style="1" customWidth="1"/>
    <col min="13570" max="13570" width="9.28515625" style="1" customWidth="1"/>
    <col min="13571" max="13572" width="9.140625" style="1" customWidth="1"/>
    <col min="13573" max="13813" width="11.42578125" style="1"/>
    <col min="13814" max="13814" width="52.28515625" style="1" customWidth="1"/>
    <col min="13815" max="13815" width="12" style="1" customWidth="1"/>
    <col min="13816" max="13816" width="28.42578125" style="1" customWidth="1"/>
    <col min="13817" max="13817" width="7.5703125" style="1" customWidth="1"/>
    <col min="13818" max="13818" width="10.140625" style="1" customWidth="1"/>
    <col min="13819" max="13819" width="41.85546875" style="1" customWidth="1"/>
    <col min="13820" max="13820" width="11" style="1" customWidth="1"/>
    <col min="13821" max="13821" width="9.140625" style="1" customWidth="1"/>
    <col min="13822" max="13822" width="7.42578125" style="1" customWidth="1"/>
    <col min="13823" max="13823" width="29.85546875" style="1" customWidth="1"/>
    <col min="13824" max="13824" width="10.85546875" style="1" customWidth="1"/>
    <col min="13825" max="13825" width="9.140625" style="1" customWidth="1"/>
    <col min="13826" max="13826" width="9.28515625" style="1" customWidth="1"/>
    <col min="13827" max="13828" width="9.140625" style="1" customWidth="1"/>
    <col min="13829" max="14069" width="11.42578125" style="1"/>
    <col min="14070" max="14070" width="52.28515625" style="1" customWidth="1"/>
    <col min="14071" max="14071" width="12" style="1" customWidth="1"/>
    <col min="14072" max="14072" width="28.42578125" style="1" customWidth="1"/>
    <col min="14073" max="14073" width="7.5703125" style="1" customWidth="1"/>
    <col min="14074" max="14074" width="10.140625" style="1" customWidth="1"/>
    <col min="14075" max="14075" width="41.85546875" style="1" customWidth="1"/>
    <col min="14076" max="14076" width="11" style="1" customWidth="1"/>
    <col min="14077" max="14077" width="9.140625" style="1" customWidth="1"/>
    <col min="14078" max="14078" width="7.42578125" style="1" customWidth="1"/>
    <col min="14079" max="14079" width="29.85546875" style="1" customWidth="1"/>
    <col min="14080" max="14080" width="10.85546875" style="1" customWidth="1"/>
    <col min="14081" max="14081" width="9.140625" style="1" customWidth="1"/>
    <col min="14082" max="14082" width="9.28515625" style="1" customWidth="1"/>
    <col min="14083" max="14084" width="9.140625" style="1" customWidth="1"/>
    <col min="14085" max="14325" width="11.42578125" style="1"/>
    <col min="14326" max="14326" width="52.28515625" style="1" customWidth="1"/>
    <col min="14327" max="14327" width="12" style="1" customWidth="1"/>
    <col min="14328" max="14328" width="28.42578125" style="1" customWidth="1"/>
    <col min="14329" max="14329" width="7.5703125" style="1" customWidth="1"/>
    <col min="14330" max="14330" width="10.140625" style="1" customWidth="1"/>
    <col min="14331" max="14331" width="41.85546875" style="1" customWidth="1"/>
    <col min="14332" max="14332" width="11" style="1" customWidth="1"/>
    <col min="14333" max="14333" width="9.140625" style="1" customWidth="1"/>
    <col min="14334" max="14334" width="7.42578125" style="1" customWidth="1"/>
    <col min="14335" max="14335" width="29.85546875" style="1" customWidth="1"/>
    <col min="14336" max="14336" width="10.85546875" style="1" customWidth="1"/>
    <col min="14337" max="14337" width="9.140625" style="1" customWidth="1"/>
    <col min="14338" max="14338" width="9.28515625" style="1" customWidth="1"/>
    <col min="14339" max="14340" width="9.140625" style="1" customWidth="1"/>
    <col min="14341" max="14581" width="11.42578125" style="1"/>
    <col min="14582" max="14582" width="52.28515625" style="1" customWidth="1"/>
    <col min="14583" max="14583" width="12" style="1" customWidth="1"/>
    <col min="14584" max="14584" width="28.42578125" style="1" customWidth="1"/>
    <col min="14585" max="14585" width="7.5703125" style="1" customWidth="1"/>
    <col min="14586" max="14586" width="10.140625" style="1" customWidth="1"/>
    <col min="14587" max="14587" width="41.85546875" style="1" customWidth="1"/>
    <col min="14588" max="14588" width="11" style="1" customWidth="1"/>
    <col min="14589" max="14589" width="9.140625" style="1" customWidth="1"/>
    <col min="14590" max="14590" width="7.42578125" style="1" customWidth="1"/>
    <col min="14591" max="14591" width="29.85546875" style="1" customWidth="1"/>
    <col min="14592" max="14592" width="10.85546875" style="1" customWidth="1"/>
    <col min="14593" max="14593" width="9.140625" style="1" customWidth="1"/>
    <col min="14594" max="14594" width="9.28515625" style="1" customWidth="1"/>
    <col min="14595" max="14596" width="9.140625" style="1" customWidth="1"/>
    <col min="14597" max="14837" width="11.42578125" style="1"/>
    <col min="14838" max="14838" width="52.28515625" style="1" customWidth="1"/>
    <col min="14839" max="14839" width="12" style="1" customWidth="1"/>
    <col min="14840" max="14840" width="28.42578125" style="1" customWidth="1"/>
    <col min="14841" max="14841" width="7.5703125" style="1" customWidth="1"/>
    <col min="14842" max="14842" width="10.140625" style="1" customWidth="1"/>
    <col min="14843" max="14843" width="41.85546875" style="1" customWidth="1"/>
    <col min="14844" max="14844" width="11" style="1" customWidth="1"/>
    <col min="14845" max="14845" width="9.140625" style="1" customWidth="1"/>
    <col min="14846" max="14846" width="7.42578125" style="1" customWidth="1"/>
    <col min="14847" max="14847" width="29.85546875" style="1" customWidth="1"/>
    <col min="14848" max="14848" width="10.85546875" style="1" customWidth="1"/>
    <col min="14849" max="14849" width="9.140625" style="1" customWidth="1"/>
    <col min="14850" max="14850" width="9.28515625" style="1" customWidth="1"/>
    <col min="14851" max="14852" width="9.140625" style="1" customWidth="1"/>
    <col min="14853" max="15093" width="11.42578125" style="1"/>
    <col min="15094" max="15094" width="52.28515625" style="1" customWidth="1"/>
    <col min="15095" max="15095" width="12" style="1" customWidth="1"/>
    <col min="15096" max="15096" width="28.42578125" style="1" customWidth="1"/>
    <col min="15097" max="15097" width="7.5703125" style="1" customWidth="1"/>
    <col min="15098" max="15098" width="10.140625" style="1" customWidth="1"/>
    <col min="15099" max="15099" width="41.85546875" style="1" customWidth="1"/>
    <col min="15100" max="15100" width="11" style="1" customWidth="1"/>
    <col min="15101" max="15101" width="9.140625" style="1" customWidth="1"/>
    <col min="15102" max="15102" width="7.42578125" style="1" customWidth="1"/>
    <col min="15103" max="15103" width="29.85546875" style="1" customWidth="1"/>
    <col min="15104" max="15104" width="10.85546875" style="1" customWidth="1"/>
    <col min="15105" max="15105" width="9.140625" style="1" customWidth="1"/>
    <col min="15106" max="15106" width="9.28515625" style="1" customWidth="1"/>
    <col min="15107" max="15108" width="9.140625" style="1" customWidth="1"/>
    <col min="15109" max="15349" width="11.42578125" style="1"/>
    <col min="15350" max="15350" width="52.28515625" style="1" customWidth="1"/>
    <col min="15351" max="15351" width="12" style="1" customWidth="1"/>
    <col min="15352" max="15352" width="28.42578125" style="1" customWidth="1"/>
    <col min="15353" max="15353" width="7.5703125" style="1" customWidth="1"/>
    <col min="15354" max="15354" width="10.140625" style="1" customWidth="1"/>
    <col min="15355" max="15355" width="41.85546875" style="1" customWidth="1"/>
    <col min="15356" max="15356" width="11" style="1" customWidth="1"/>
    <col min="15357" max="15357" width="9.140625" style="1" customWidth="1"/>
    <col min="15358" max="15358" width="7.42578125" style="1" customWidth="1"/>
    <col min="15359" max="15359" width="29.85546875" style="1" customWidth="1"/>
    <col min="15360" max="15360" width="10.85546875" style="1" customWidth="1"/>
    <col min="15361" max="15361" width="9.140625" style="1" customWidth="1"/>
    <col min="15362" max="15362" width="9.28515625" style="1" customWidth="1"/>
    <col min="15363" max="15364" width="9.140625" style="1" customWidth="1"/>
    <col min="15365" max="15605" width="11.42578125" style="1"/>
    <col min="15606" max="15606" width="52.28515625" style="1" customWidth="1"/>
    <col min="15607" max="15607" width="12" style="1" customWidth="1"/>
    <col min="15608" max="15608" width="28.42578125" style="1" customWidth="1"/>
    <col min="15609" max="15609" width="7.5703125" style="1" customWidth="1"/>
    <col min="15610" max="15610" width="10.140625" style="1" customWidth="1"/>
    <col min="15611" max="15611" width="41.85546875" style="1" customWidth="1"/>
    <col min="15612" max="15612" width="11" style="1" customWidth="1"/>
    <col min="15613" max="15613" width="9.140625" style="1" customWidth="1"/>
    <col min="15614" max="15614" width="7.42578125" style="1" customWidth="1"/>
    <col min="15615" max="15615" width="29.85546875" style="1" customWidth="1"/>
    <col min="15616" max="15616" width="10.85546875" style="1" customWidth="1"/>
    <col min="15617" max="15617" width="9.140625" style="1" customWidth="1"/>
    <col min="15618" max="15618" width="9.28515625" style="1" customWidth="1"/>
    <col min="15619" max="15620" width="9.140625" style="1" customWidth="1"/>
    <col min="15621" max="15861" width="11.42578125" style="1"/>
    <col min="15862" max="15862" width="52.28515625" style="1" customWidth="1"/>
    <col min="15863" max="15863" width="12" style="1" customWidth="1"/>
    <col min="15864" max="15864" width="28.42578125" style="1" customWidth="1"/>
    <col min="15865" max="15865" width="7.5703125" style="1" customWidth="1"/>
    <col min="15866" max="15866" width="10.140625" style="1" customWidth="1"/>
    <col min="15867" max="15867" width="41.85546875" style="1" customWidth="1"/>
    <col min="15868" max="15868" width="11" style="1" customWidth="1"/>
    <col min="15869" max="15869" width="9.140625" style="1" customWidth="1"/>
    <col min="15870" max="15870" width="7.42578125" style="1" customWidth="1"/>
    <col min="15871" max="15871" width="29.85546875" style="1" customWidth="1"/>
    <col min="15872" max="15872" width="10.85546875" style="1" customWidth="1"/>
    <col min="15873" max="15873" width="9.140625" style="1" customWidth="1"/>
    <col min="15874" max="15874" width="9.28515625" style="1" customWidth="1"/>
    <col min="15875" max="15876" width="9.140625" style="1" customWidth="1"/>
    <col min="15877" max="16117" width="11.42578125" style="1"/>
    <col min="16118" max="16118" width="52.28515625" style="1" customWidth="1"/>
    <col min="16119" max="16119" width="12" style="1" customWidth="1"/>
    <col min="16120" max="16120" width="28.42578125" style="1" customWidth="1"/>
    <col min="16121" max="16121" width="7.5703125" style="1" customWidth="1"/>
    <col min="16122" max="16122" width="10.140625" style="1" customWidth="1"/>
    <col min="16123" max="16123" width="41.85546875" style="1" customWidth="1"/>
    <col min="16124" max="16124" width="11" style="1" customWidth="1"/>
    <col min="16125" max="16125" width="9.140625" style="1" customWidth="1"/>
    <col min="16126" max="16126" width="7.42578125" style="1" customWidth="1"/>
    <col min="16127" max="16127" width="29.85546875" style="1" customWidth="1"/>
    <col min="16128" max="16128" width="10.85546875" style="1" customWidth="1"/>
    <col min="16129" max="16129" width="9.140625" style="1" customWidth="1"/>
    <col min="16130" max="16130" width="9.28515625" style="1" customWidth="1"/>
    <col min="16131" max="16132" width="9.140625" style="1" customWidth="1"/>
    <col min="16133" max="16384" width="11.42578125" style="1"/>
  </cols>
  <sheetData>
    <row r="1" spans="1:4" ht="12.75" customHeight="1"/>
    <row r="2" spans="1:4" ht="12.75" customHeight="1"/>
    <row r="3" spans="1:4" ht="12.75" customHeight="1">
      <c r="A3" s="9" t="s">
        <v>841</v>
      </c>
      <c r="B3" s="9" t="s">
        <v>843</v>
      </c>
      <c r="C3" s="9" t="s">
        <v>847</v>
      </c>
      <c r="D3" s="9" t="s">
        <v>1785</v>
      </c>
    </row>
    <row r="4" spans="1:4" ht="12.75" customHeight="1">
      <c r="A4" s="1" t="s">
        <v>14</v>
      </c>
      <c r="B4" s="1" t="s">
        <v>850</v>
      </c>
      <c r="C4" s="1" t="s">
        <v>1789</v>
      </c>
      <c r="D4" s="12">
        <v>748.9</v>
      </c>
    </row>
    <row r="5" spans="1:4" ht="12.75" customHeight="1">
      <c r="A5" s="1" t="s">
        <v>15</v>
      </c>
      <c r="B5" s="1" t="s">
        <v>854</v>
      </c>
      <c r="C5" s="1" t="s">
        <v>1789</v>
      </c>
      <c r="D5" s="12">
        <v>1096.8399999999999</v>
      </c>
    </row>
    <row r="6" spans="1:4" ht="12.75" customHeight="1">
      <c r="A6" s="1" t="s">
        <v>16</v>
      </c>
      <c r="B6" s="1" t="s">
        <v>856</v>
      </c>
      <c r="C6" s="1" t="s">
        <v>1789</v>
      </c>
      <c r="D6" s="12">
        <v>1273.24</v>
      </c>
    </row>
    <row r="7" spans="1:4" ht="12.75" customHeight="1">
      <c r="A7" s="1" t="s">
        <v>17</v>
      </c>
      <c r="B7" s="1" t="s">
        <v>859</v>
      </c>
      <c r="C7" s="1" t="s">
        <v>1789</v>
      </c>
      <c r="D7" s="12">
        <v>4571.97</v>
      </c>
    </row>
    <row r="8" spans="1:4" ht="12.75" customHeight="1">
      <c r="A8" s="1" t="s">
        <v>18</v>
      </c>
      <c r="B8" s="1" t="s">
        <v>861</v>
      </c>
      <c r="C8" s="1" t="s">
        <v>1789</v>
      </c>
      <c r="D8" s="12">
        <v>953.28</v>
      </c>
    </row>
    <row r="9" spans="1:4" ht="12.75" customHeight="1">
      <c r="A9" s="1" t="s">
        <v>19</v>
      </c>
      <c r="B9" s="1" t="s">
        <v>863</v>
      </c>
      <c r="C9" s="1" t="s">
        <v>1789</v>
      </c>
      <c r="D9" s="12">
        <v>1175.5</v>
      </c>
    </row>
    <row r="10" spans="1:4" ht="12.75" customHeight="1">
      <c r="A10" s="1" t="s">
        <v>20</v>
      </c>
      <c r="B10" s="1" t="s">
        <v>863</v>
      </c>
      <c r="C10" s="1" t="s">
        <v>1789</v>
      </c>
      <c r="D10" s="12">
        <v>1403.52</v>
      </c>
    </row>
    <row r="11" spans="1:4" ht="12.75" customHeight="1">
      <c r="A11" s="1" t="s">
        <v>21</v>
      </c>
      <c r="B11" s="1" t="s">
        <v>866</v>
      </c>
      <c r="C11" s="1" t="s">
        <v>1789</v>
      </c>
      <c r="D11" s="12">
        <v>1449.36</v>
      </c>
    </row>
    <row r="12" spans="1:4" ht="12.75" customHeight="1">
      <c r="A12" s="1" t="s">
        <v>22</v>
      </c>
      <c r="B12" s="1" t="s">
        <v>866</v>
      </c>
      <c r="C12" s="1" t="s">
        <v>1789</v>
      </c>
      <c r="D12" s="12">
        <v>1198.56</v>
      </c>
    </row>
    <row r="13" spans="1:4" ht="12.75" customHeight="1">
      <c r="A13" s="1" t="s">
        <v>23</v>
      </c>
      <c r="B13" s="1" t="s">
        <v>861</v>
      </c>
      <c r="C13" s="1" t="s">
        <v>1789</v>
      </c>
      <c r="D13" s="12">
        <v>718.21</v>
      </c>
    </row>
    <row r="14" spans="1:4" ht="12.75" customHeight="1">
      <c r="A14" s="1" t="s">
        <v>24</v>
      </c>
      <c r="B14" s="1" t="s">
        <v>870</v>
      </c>
      <c r="C14" s="1" t="s">
        <v>1789</v>
      </c>
      <c r="D14" s="12">
        <v>1132.8399999999999</v>
      </c>
    </row>
    <row r="15" spans="1:4" ht="12.75" customHeight="1">
      <c r="A15" s="1" t="s">
        <v>25</v>
      </c>
      <c r="B15" s="1" t="s">
        <v>872</v>
      </c>
      <c r="C15" s="1" t="s">
        <v>1789</v>
      </c>
      <c r="D15" s="12">
        <v>194.32</v>
      </c>
    </row>
    <row r="16" spans="1:4" ht="12.75" customHeight="1">
      <c r="A16" s="1" t="s">
        <v>26</v>
      </c>
      <c r="B16" s="1" t="s">
        <v>854</v>
      </c>
      <c r="C16" s="1" t="s">
        <v>1789</v>
      </c>
      <c r="D16" s="12">
        <v>618.79999999999995</v>
      </c>
    </row>
    <row r="17" spans="1:4" ht="12.75" customHeight="1">
      <c r="A17" s="1" t="s">
        <v>27</v>
      </c>
      <c r="B17" s="1" t="s">
        <v>866</v>
      </c>
      <c r="C17" s="1" t="s">
        <v>1789</v>
      </c>
      <c r="D17" s="12">
        <v>1302.75</v>
      </c>
    </row>
    <row r="18" spans="1:4" ht="12.75" customHeight="1">
      <c r="A18" s="1" t="s">
        <v>28</v>
      </c>
      <c r="B18" s="1" t="s">
        <v>870</v>
      </c>
      <c r="C18" s="1" t="s">
        <v>1789</v>
      </c>
      <c r="D18" s="12">
        <v>708.9</v>
      </c>
    </row>
    <row r="19" spans="1:4" ht="12.75" customHeight="1">
      <c r="A19" s="1" t="s">
        <v>29</v>
      </c>
      <c r="B19" s="1" t="s">
        <v>870</v>
      </c>
      <c r="C19" s="1" t="s">
        <v>1789</v>
      </c>
      <c r="D19" s="12">
        <v>1157.06</v>
      </c>
    </row>
    <row r="20" spans="1:4" ht="12.75" customHeight="1">
      <c r="A20" s="1" t="s">
        <v>30</v>
      </c>
      <c r="B20" s="1" t="s">
        <v>878</v>
      </c>
      <c r="C20" s="1" t="s">
        <v>1789</v>
      </c>
      <c r="D20" s="12">
        <v>181</v>
      </c>
    </row>
    <row r="21" spans="1:4" ht="12.75" customHeight="1">
      <c r="A21" s="1" t="s">
        <v>31</v>
      </c>
      <c r="B21" s="1" t="s">
        <v>866</v>
      </c>
      <c r="C21" s="1" t="s">
        <v>1789</v>
      </c>
      <c r="D21" s="12">
        <v>4428.1400000000003</v>
      </c>
    </row>
    <row r="22" spans="1:4" ht="12.75" customHeight="1">
      <c r="A22" s="1" t="s">
        <v>32</v>
      </c>
      <c r="B22" s="1" t="s">
        <v>854</v>
      </c>
      <c r="C22" s="1" t="s">
        <v>1789</v>
      </c>
      <c r="D22" s="12">
        <v>933.44</v>
      </c>
    </row>
    <row r="23" spans="1:4" ht="12.75" customHeight="1">
      <c r="A23" s="1" t="s">
        <v>33</v>
      </c>
      <c r="B23" s="1" t="s">
        <v>883</v>
      </c>
      <c r="C23" s="1" t="s">
        <v>1789</v>
      </c>
      <c r="D23" s="12">
        <v>519.97</v>
      </c>
    </row>
    <row r="24" spans="1:4" ht="12.75" customHeight="1">
      <c r="A24" s="1" t="s">
        <v>34</v>
      </c>
      <c r="B24" s="1" t="s">
        <v>866</v>
      </c>
      <c r="C24" s="1" t="s">
        <v>1789</v>
      </c>
      <c r="D24" s="12">
        <v>1336.24</v>
      </c>
    </row>
    <row r="25" spans="1:4" ht="12.75" customHeight="1">
      <c r="A25" s="1" t="s">
        <v>35</v>
      </c>
      <c r="B25" s="1" t="s">
        <v>863</v>
      </c>
      <c r="C25" s="1" t="s">
        <v>1789</v>
      </c>
      <c r="D25" s="12">
        <v>1182.6500000000001</v>
      </c>
    </row>
    <row r="26" spans="1:4" ht="12.75" customHeight="1">
      <c r="A26" s="1" t="s">
        <v>36</v>
      </c>
      <c r="B26" s="1" t="s">
        <v>866</v>
      </c>
      <c r="C26" s="1" t="s">
        <v>1789</v>
      </c>
      <c r="D26" s="12">
        <v>1182.6500000000001</v>
      </c>
    </row>
    <row r="27" spans="1:4" ht="12.75" customHeight="1">
      <c r="A27" s="1" t="s">
        <v>37</v>
      </c>
      <c r="B27" s="1" t="s">
        <v>861</v>
      </c>
      <c r="C27" s="1" t="s">
        <v>1789</v>
      </c>
      <c r="D27" s="12">
        <v>617.03</v>
      </c>
    </row>
    <row r="28" spans="1:4" ht="12.75" customHeight="1">
      <c r="A28" s="1" t="s">
        <v>38</v>
      </c>
      <c r="B28" s="1" t="s">
        <v>889</v>
      </c>
      <c r="C28" s="1" t="s">
        <v>1789</v>
      </c>
      <c r="D28" s="12">
        <v>3420.58</v>
      </c>
    </row>
    <row r="29" spans="1:4" ht="12.75" customHeight="1">
      <c r="A29" s="1" t="s">
        <v>39</v>
      </c>
      <c r="B29" s="1" t="s">
        <v>866</v>
      </c>
      <c r="C29" s="1" t="s">
        <v>1789</v>
      </c>
      <c r="D29" s="12">
        <v>1198.56</v>
      </c>
    </row>
    <row r="30" spans="1:4" ht="12.75" customHeight="1">
      <c r="A30" s="1" t="s">
        <v>40</v>
      </c>
      <c r="B30" s="1" t="s">
        <v>861</v>
      </c>
      <c r="C30" s="1" t="s">
        <v>1789</v>
      </c>
      <c r="D30" s="12">
        <v>747.76</v>
      </c>
    </row>
    <row r="31" spans="1:4" ht="12.75" customHeight="1">
      <c r="A31" s="1" t="s">
        <v>41</v>
      </c>
      <c r="B31" s="1" t="s">
        <v>870</v>
      </c>
      <c r="C31" s="1" t="s">
        <v>1789</v>
      </c>
      <c r="D31" s="12">
        <v>823.72</v>
      </c>
    </row>
    <row r="32" spans="1:4" ht="12.75" customHeight="1">
      <c r="A32" s="1" t="s">
        <v>42</v>
      </c>
      <c r="B32" s="1" t="s">
        <v>863</v>
      </c>
      <c r="C32" s="1" t="s">
        <v>1789</v>
      </c>
      <c r="D32" s="12">
        <v>1243.3499999999999</v>
      </c>
    </row>
    <row r="33" spans="1:4" ht="12.75" customHeight="1">
      <c r="A33" s="1" t="s">
        <v>43</v>
      </c>
      <c r="B33" s="1" t="s">
        <v>861</v>
      </c>
      <c r="C33" s="1" t="s">
        <v>1789</v>
      </c>
      <c r="D33" s="12">
        <v>833.89</v>
      </c>
    </row>
    <row r="34" spans="1:4" ht="12.75" customHeight="1">
      <c r="A34" s="1" t="s">
        <v>44</v>
      </c>
      <c r="B34" s="1" t="s">
        <v>897</v>
      </c>
      <c r="C34" s="1" t="s">
        <v>1789</v>
      </c>
      <c r="D34" s="12">
        <v>2316.58</v>
      </c>
    </row>
    <row r="35" spans="1:4" ht="12.75" customHeight="1">
      <c r="A35" s="1" t="s">
        <v>45</v>
      </c>
      <c r="B35" s="1" t="s">
        <v>863</v>
      </c>
      <c r="C35" s="1" t="s">
        <v>1789</v>
      </c>
      <c r="D35" s="12">
        <v>1448.05</v>
      </c>
    </row>
    <row r="36" spans="1:4" ht="12.75" customHeight="1">
      <c r="A36" s="1" t="s">
        <v>46</v>
      </c>
      <c r="B36" s="1" t="s">
        <v>861</v>
      </c>
      <c r="C36" s="1" t="s">
        <v>1789</v>
      </c>
      <c r="D36" s="12">
        <v>1029.05</v>
      </c>
    </row>
    <row r="37" spans="1:4" ht="12.75" customHeight="1">
      <c r="A37" s="1" t="s">
        <v>47</v>
      </c>
      <c r="B37" s="1" t="s">
        <v>901</v>
      </c>
      <c r="C37" s="1" t="s">
        <v>1789</v>
      </c>
      <c r="D37" s="12">
        <v>5014.4799999999996</v>
      </c>
    </row>
    <row r="38" spans="1:4" ht="12.75" customHeight="1">
      <c r="A38" s="1" t="s">
        <v>48</v>
      </c>
      <c r="B38" s="1" t="s">
        <v>903</v>
      </c>
      <c r="C38" s="1" t="s">
        <v>1789</v>
      </c>
      <c r="D38" s="12">
        <v>1079.18</v>
      </c>
    </row>
    <row r="39" spans="1:4" ht="12.75" customHeight="1">
      <c r="A39" s="1" t="s">
        <v>49</v>
      </c>
      <c r="B39" s="1" t="s">
        <v>905</v>
      </c>
      <c r="C39" s="1" t="s">
        <v>1789</v>
      </c>
      <c r="D39" s="12">
        <v>480.33</v>
      </c>
    </row>
    <row r="40" spans="1:4" ht="12.75" customHeight="1">
      <c r="A40" s="1" t="s">
        <v>50</v>
      </c>
      <c r="B40" s="1" t="s">
        <v>866</v>
      </c>
      <c r="C40" s="1" t="s">
        <v>1789</v>
      </c>
      <c r="D40" s="12">
        <v>1182.6500000000001</v>
      </c>
    </row>
    <row r="41" spans="1:4" ht="12.75" customHeight="1">
      <c r="A41" s="1" t="s">
        <v>51</v>
      </c>
      <c r="B41" s="1" t="s">
        <v>870</v>
      </c>
      <c r="C41" s="1" t="s">
        <v>1789</v>
      </c>
      <c r="D41" s="12">
        <v>1110.05</v>
      </c>
    </row>
    <row r="42" spans="1:4" ht="12.75" customHeight="1">
      <c r="A42" s="1" t="s">
        <v>52</v>
      </c>
      <c r="B42" s="1" t="s">
        <v>909</v>
      </c>
      <c r="C42" s="1" t="s">
        <v>1789</v>
      </c>
      <c r="D42" s="12">
        <v>972</v>
      </c>
    </row>
    <row r="43" spans="1:4" ht="12.75" customHeight="1">
      <c r="A43" s="1" t="s">
        <v>53</v>
      </c>
      <c r="B43" s="1" t="s">
        <v>863</v>
      </c>
      <c r="C43" s="1" t="s">
        <v>1789</v>
      </c>
      <c r="D43" s="12">
        <v>1418.02</v>
      </c>
    </row>
    <row r="44" spans="1:4" ht="12.75" customHeight="1">
      <c r="A44" s="1" t="s">
        <v>54</v>
      </c>
      <c r="B44" s="1" t="s">
        <v>866</v>
      </c>
      <c r="C44" s="1" t="s">
        <v>1789</v>
      </c>
      <c r="D44" s="12">
        <v>1683.75</v>
      </c>
    </row>
    <row r="45" spans="1:4" ht="12.75" customHeight="1">
      <c r="A45" s="1" t="s">
        <v>55</v>
      </c>
      <c r="B45" s="1" t="s">
        <v>861</v>
      </c>
      <c r="C45" s="1" t="s">
        <v>1789</v>
      </c>
      <c r="D45" s="12">
        <v>1046.95</v>
      </c>
    </row>
    <row r="46" spans="1:4" ht="12.75" customHeight="1">
      <c r="A46" s="1" t="s">
        <v>56</v>
      </c>
      <c r="B46" s="1" t="s">
        <v>866</v>
      </c>
      <c r="C46" s="1" t="s">
        <v>1789</v>
      </c>
      <c r="D46" s="12">
        <v>692.24</v>
      </c>
    </row>
    <row r="47" spans="1:4" ht="12.75" customHeight="1">
      <c r="A47" s="1" t="s">
        <v>57</v>
      </c>
      <c r="B47" s="1" t="s">
        <v>866</v>
      </c>
      <c r="C47" s="1" t="s">
        <v>1789</v>
      </c>
      <c r="D47" s="12">
        <v>1200.3599999999999</v>
      </c>
    </row>
    <row r="48" spans="1:4" ht="12.75" customHeight="1">
      <c r="A48" s="1" t="s">
        <v>58</v>
      </c>
      <c r="B48" s="1" t="s">
        <v>916</v>
      </c>
      <c r="C48" s="1" t="s">
        <v>1789</v>
      </c>
      <c r="D48" s="12">
        <v>311.23</v>
      </c>
    </row>
    <row r="49" spans="1:4" ht="12.75" customHeight="1">
      <c r="A49" s="1" t="s">
        <v>59</v>
      </c>
      <c r="B49" s="1" t="s">
        <v>861</v>
      </c>
      <c r="C49" s="1" t="s">
        <v>1789</v>
      </c>
      <c r="D49" s="12">
        <v>1052.07</v>
      </c>
    </row>
    <row r="50" spans="1:4" ht="12.75" customHeight="1">
      <c r="A50" s="1" t="s">
        <v>60</v>
      </c>
      <c r="B50" s="1" t="s">
        <v>919</v>
      </c>
      <c r="C50" s="1" t="s">
        <v>1789</v>
      </c>
      <c r="D50" s="12">
        <v>101.41</v>
      </c>
    </row>
    <row r="51" spans="1:4" ht="12.75" customHeight="1">
      <c r="A51" s="1" t="s">
        <v>61</v>
      </c>
      <c r="B51" s="1" t="s">
        <v>921</v>
      </c>
      <c r="C51" s="1" t="s">
        <v>1789</v>
      </c>
      <c r="D51" s="12">
        <v>190.34</v>
      </c>
    </row>
    <row r="52" spans="1:4" ht="12.75" customHeight="1">
      <c r="A52" s="1" t="s">
        <v>62</v>
      </c>
      <c r="B52" s="1" t="s">
        <v>923</v>
      </c>
      <c r="C52" s="1" t="s">
        <v>1789</v>
      </c>
      <c r="D52" s="12">
        <v>234.75</v>
      </c>
    </row>
    <row r="53" spans="1:4" ht="12.75" customHeight="1">
      <c r="A53" s="1" t="s">
        <v>63</v>
      </c>
      <c r="B53" s="1" t="s">
        <v>923</v>
      </c>
      <c r="C53" s="1" t="s">
        <v>1789</v>
      </c>
      <c r="D53" s="12">
        <v>308.62</v>
      </c>
    </row>
    <row r="54" spans="1:4" ht="12.75" customHeight="1">
      <c r="A54" s="1" t="s">
        <v>64</v>
      </c>
      <c r="B54" s="1" t="s">
        <v>863</v>
      </c>
      <c r="C54" s="1" t="s">
        <v>1789</v>
      </c>
      <c r="D54" s="12">
        <v>1243.3499999999999</v>
      </c>
    </row>
    <row r="55" spans="1:4" ht="12.75" customHeight="1">
      <c r="A55" s="1" t="s">
        <v>65</v>
      </c>
      <c r="B55" s="1" t="s">
        <v>927</v>
      </c>
      <c r="C55" s="1" t="s">
        <v>1789</v>
      </c>
      <c r="D55" s="12">
        <v>2811.76</v>
      </c>
    </row>
    <row r="56" spans="1:4" ht="12.75" customHeight="1">
      <c r="A56" s="1" t="s">
        <v>66</v>
      </c>
      <c r="B56" s="1" t="s">
        <v>866</v>
      </c>
      <c r="C56" s="1" t="s">
        <v>1789</v>
      </c>
      <c r="D56" s="12">
        <v>1415.76</v>
      </c>
    </row>
    <row r="57" spans="1:4" ht="12.75" customHeight="1">
      <c r="A57" s="1" t="s">
        <v>67</v>
      </c>
      <c r="B57" s="1" t="s">
        <v>866</v>
      </c>
      <c r="C57" s="1" t="s">
        <v>1789</v>
      </c>
      <c r="D57" s="12">
        <v>1198.56</v>
      </c>
    </row>
    <row r="58" spans="1:4" ht="12.75" customHeight="1">
      <c r="A58" s="1" t="s">
        <v>68</v>
      </c>
      <c r="B58" s="1" t="s">
        <v>866</v>
      </c>
      <c r="C58" s="1" t="s">
        <v>1789</v>
      </c>
      <c r="D58" s="12">
        <v>1356.86</v>
      </c>
    </row>
    <row r="59" spans="1:4" ht="12.75" customHeight="1">
      <c r="A59" s="1" t="s">
        <v>69</v>
      </c>
      <c r="B59" s="1" t="s">
        <v>866</v>
      </c>
      <c r="C59" s="1" t="s">
        <v>1789</v>
      </c>
      <c r="D59" s="12">
        <v>0</v>
      </c>
    </row>
    <row r="60" spans="1:4" ht="12.75" customHeight="1">
      <c r="A60" s="1" t="s">
        <v>70</v>
      </c>
      <c r="B60" s="1" t="s">
        <v>863</v>
      </c>
      <c r="C60" s="1" t="s">
        <v>1789</v>
      </c>
      <c r="D60" s="12">
        <v>1182.6500000000001</v>
      </c>
    </row>
    <row r="61" spans="1:4" ht="12.75" customHeight="1">
      <c r="A61" s="1" t="s">
        <v>71</v>
      </c>
      <c r="B61" s="1" t="s">
        <v>923</v>
      </c>
      <c r="C61" s="1" t="s">
        <v>1789</v>
      </c>
      <c r="D61" s="12">
        <v>347.83</v>
      </c>
    </row>
    <row r="62" spans="1:4" ht="12.75" customHeight="1">
      <c r="A62" s="1" t="s">
        <v>72</v>
      </c>
      <c r="B62" s="1" t="s">
        <v>866</v>
      </c>
      <c r="C62" s="1" t="s">
        <v>1789</v>
      </c>
      <c r="D62" s="12">
        <v>1641.21</v>
      </c>
    </row>
    <row r="63" spans="1:4" ht="12.75" customHeight="1">
      <c r="A63" s="1" t="s">
        <v>73</v>
      </c>
      <c r="B63" s="1" t="s">
        <v>861</v>
      </c>
      <c r="C63" s="1" t="s">
        <v>1789</v>
      </c>
      <c r="D63" s="12">
        <v>709.07</v>
      </c>
    </row>
    <row r="64" spans="1:4" ht="12.75" customHeight="1">
      <c r="A64" s="1" t="s">
        <v>74</v>
      </c>
      <c r="B64" s="1" t="s">
        <v>863</v>
      </c>
      <c r="C64" s="1" t="s">
        <v>1789</v>
      </c>
      <c r="D64" s="12">
        <v>1182.6500000000001</v>
      </c>
    </row>
    <row r="65" spans="1:4" ht="12.75" customHeight="1">
      <c r="A65" s="1" t="s">
        <v>75</v>
      </c>
      <c r="B65" s="1" t="s">
        <v>916</v>
      </c>
      <c r="C65" s="1" t="s">
        <v>1789</v>
      </c>
      <c r="D65" s="12">
        <v>186.82</v>
      </c>
    </row>
    <row r="66" spans="1:4" ht="12.75" customHeight="1">
      <c r="A66" s="1" t="s">
        <v>76</v>
      </c>
      <c r="B66" s="1" t="s">
        <v>866</v>
      </c>
      <c r="C66" s="1" t="s">
        <v>1789</v>
      </c>
      <c r="D66" s="12">
        <v>1175.5</v>
      </c>
    </row>
    <row r="67" spans="1:4" ht="12.75" customHeight="1">
      <c r="A67" s="1" t="s">
        <v>77</v>
      </c>
      <c r="B67" s="1" t="s">
        <v>863</v>
      </c>
      <c r="C67" s="1" t="s">
        <v>1789</v>
      </c>
      <c r="D67" s="12">
        <v>1338.71</v>
      </c>
    </row>
    <row r="68" spans="1:4" ht="12.75" customHeight="1">
      <c r="A68" s="1" t="s">
        <v>78</v>
      </c>
      <c r="B68" s="1" t="s">
        <v>942</v>
      </c>
      <c r="C68" s="1" t="s">
        <v>1789</v>
      </c>
      <c r="D68" s="12">
        <v>980.85</v>
      </c>
    </row>
    <row r="69" spans="1:4" ht="12.75" customHeight="1">
      <c r="A69" s="1" t="s">
        <v>79</v>
      </c>
      <c r="B69" s="1" t="s">
        <v>854</v>
      </c>
      <c r="C69" s="1" t="s">
        <v>1789</v>
      </c>
      <c r="D69" s="12">
        <v>709.07</v>
      </c>
    </row>
    <row r="70" spans="1:4" ht="12.75" customHeight="1">
      <c r="A70" s="1" t="s">
        <v>80</v>
      </c>
      <c r="B70" s="1" t="s">
        <v>866</v>
      </c>
      <c r="C70" s="1" t="s">
        <v>1789</v>
      </c>
      <c r="D70" s="12">
        <v>0</v>
      </c>
    </row>
    <row r="71" spans="1:4" ht="12.75" customHeight="1">
      <c r="A71" s="1" t="s">
        <v>81</v>
      </c>
      <c r="B71" s="1" t="s">
        <v>866</v>
      </c>
      <c r="C71" s="1" t="s">
        <v>1789</v>
      </c>
      <c r="D71" s="12">
        <v>1377.23</v>
      </c>
    </row>
    <row r="72" spans="1:4" ht="12.75" customHeight="1">
      <c r="A72" s="1" t="s">
        <v>82</v>
      </c>
      <c r="B72" s="1" t="s">
        <v>854</v>
      </c>
      <c r="C72" s="1" t="s">
        <v>1789</v>
      </c>
      <c r="D72" s="12">
        <v>630.61</v>
      </c>
    </row>
    <row r="73" spans="1:4" ht="12.75" customHeight="1">
      <c r="A73" s="1" t="s">
        <v>83</v>
      </c>
      <c r="B73" s="1" t="s">
        <v>863</v>
      </c>
      <c r="C73" s="1" t="s">
        <v>1789</v>
      </c>
      <c r="D73" s="12">
        <v>1243.3499999999999</v>
      </c>
    </row>
    <row r="74" spans="1:4" ht="12.75" customHeight="1">
      <c r="A74" s="1" t="s">
        <v>84</v>
      </c>
      <c r="B74" s="1" t="s">
        <v>863</v>
      </c>
      <c r="C74" s="1" t="s">
        <v>1789</v>
      </c>
      <c r="D74" s="12">
        <v>1243.3499999999999</v>
      </c>
    </row>
    <row r="75" spans="1:4" ht="12.75" customHeight="1">
      <c r="A75" s="1" t="s">
        <v>85</v>
      </c>
      <c r="B75" s="1" t="s">
        <v>863</v>
      </c>
      <c r="C75" s="1" t="s">
        <v>1789</v>
      </c>
      <c r="D75" s="12">
        <v>1243.3499999999999</v>
      </c>
    </row>
    <row r="76" spans="1:4" ht="12.75" customHeight="1">
      <c r="A76" s="1" t="s">
        <v>86</v>
      </c>
      <c r="B76" s="1" t="s">
        <v>866</v>
      </c>
      <c r="C76" s="1" t="s">
        <v>1789</v>
      </c>
      <c r="D76" s="12">
        <v>1182.6500000000001</v>
      </c>
    </row>
    <row r="77" spans="1:4" ht="12.75" customHeight="1">
      <c r="A77" s="1" t="s">
        <v>87</v>
      </c>
      <c r="B77" s="1" t="s">
        <v>952</v>
      </c>
      <c r="C77" s="1" t="s">
        <v>1789</v>
      </c>
      <c r="D77" s="12">
        <v>2908.02</v>
      </c>
    </row>
    <row r="78" spans="1:4" ht="12.75" customHeight="1">
      <c r="A78" s="1" t="s">
        <v>88</v>
      </c>
      <c r="B78" s="1" t="s">
        <v>866</v>
      </c>
      <c r="C78" s="1" t="s">
        <v>1789</v>
      </c>
      <c r="D78" s="12">
        <v>1521.34</v>
      </c>
    </row>
    <row r="79" spans="1:4" ht="12.75" customHeight="1">
      <c r="A79" s="1" t="s">
        <v>89</v>
      </c>
      <c r="B79" s="1" t="s">
        <v>866</v>
      </c>
      <c r="C79" s="1" t="s">
        <v>1789</v>
      </c>
      <c r="D79" s="12">
        <v>1355.41</v>
      </c>
    </row>
    <row r="80" spans="1:4" ht="12.75" customHeight="1">
      <c r="A80" s="1" t="s">
        <v>90</v>
      </c>
      <c r="B80" s="1" t="s">
        <v>863</v>
      </c>
      <c r="C80" s="1" t="s">
        <v>1789</v>
      </c>
      <c r="D80" s="12">
        <v>1243.3499999999999</v>
      </c>
    </row>
    <row r="81" spans="1:4" ht="12.75" customHeight="1">
      <c r="A81" s="1" t="s">
        <v>91</v>
      </c>
      <c r="B81" s="1" t="s">
        <v>863</v>
      </c>
      <c r="C81" s="1" t="s">
        <v>1789</v>
      </c>
      <c r="D81" s="12">
        <v>1182.6500000000001</v>
      </c>
    </row>
    <row r="82" spans="1:4" ht="12.75" customHeight="1">
      <c r="A82" s="1" t="s">
        <v>92</v>
      </c>
      <c r="B82" s="1" t="s">
        <v>863</v>
      </c>
      <c r="C82" s="1" t="s">
        <v>1789</v>
      </c>
      <c r="D82" s="12">
        <v>1185.73</v>
      </c>
    </row>
    <row r="83" spans="1:4" ht="12.75" customHeight="1">
      <c r="A83" s="1" t="s">
        <v>93</v>
      </c>
      <c r="B83" s="1" t="s">
        <v>863</v>
      </c>
      <c r="C83" s="1" t="s">
        <v>1789</v>
      </c>
      <c r="D83" s="12">
        <v>1321.94</v>
      </c>
    </row>
    <row r="84" spans="1:4" ht="12.75" customHeight="1">
      <c r="A84" s="1" t="s">
        <v>94</v>
      </c>
      <c r="B84" s="1" t="s">
        <v>863</v>
      </c>
      <c r="C84" s="1" t="s">
        <v>1789</v>
      </c>
      <c r="D84" s="12">
        <v>1249.44</v>
      </c>
    </row>
    <row r="85" spans="1:4" ht="12.75" customHeight="1">
      <c r="A85" s="1" t="s">
        <v>95</v>
      </c>
      <c r="B85" s="1" t="s">
        <v>866</v>
      </c>
      <c r="C85" s="1" t="s">
        <v>1789</v>
      </c>
      <c r="D85" s="12">
        <v>1443.21</v>
      </c>
    </row>
    <row r="86" spans="1:4" ht="12.75" customHeight="1">
      <c r="A86" s="1" t="s">
        <v>96</v>
      </c>
      <c r="B86" s="1" t="s">
        <v>927</v>
      </c>
      <c r="C86" s="1" t="s">
        <v>1789</v>
      </c>
      <c r="D86" s="12">
        <v>2863.9</v>
      </c>
    </row>
    <row r="87" spans="1:4" ht="12.75" customHeight="1">
      <c r="A87" s="1" t="s">
        <v>97</v>
      </c>
      <c r="B87" s="1" t="s">
        <v>963</v>
      </c>
      <c r="C87" s="1" t="s">
        <v>1789</v>
      </c>
      <c r="D87" s="12">
        <v>227.97</v>
      </c>
    </row>
    <row r="88" spans="1:4" ht="12.75" customHeight="1">
      <c r="A88" s="1" t="s">
        <v>98</v>
      </c>
      <c r="B88" s="1" t="s">
        <v>866</v>
      </c>
      <c r="C88" s="1" t="s">
        <v>1789</v>
      </c>
      <c r="D88" s="12">
        <v>0</v>
      </c>
    </row>
    <row r="89" spans="1:4" ht="12.75" customHeight="1">
      <c r="A89" s="1" t="s">
        <v>99</v>
      </c>
      <c r="B89" s="1" t="s">
        <v>866</v>
      </c>
      <c r="C89" s="1" t="s">
        <v>1789</v>
      </c>
      <c r="D89" s="12">
        <v>1446.23</v>
      </c>
    </row>
    <row r="90" spans="1:4" ht="12.75" customHeight="1">
      <c r="A90" s="1" t="s">
        <v>100</v>
      </c>
      <c r="B90" s="1" t="s">
        <v>967</v>
      </c>
      <c r="C90" s="1" t="s">
        <v>1789</v>
      </c>
      <c r="D90" s="12">
        <v>209.75</v>
      </c>
    </row>
    <row r="91" spans="1:4" ht="12.75" customHeight="1">
      <c r="A91" s="1" t="s">
        <v>101</v>
      </c>
      <c r="B91" s="1" t="s">
        <v>866</v>
      </c>
      <c r="C91" s="1" t="s">
        <v>1789</v>
      </c>
      <c r="D91" s="12">
        <v>1325.55</v>
      </c>
    </row>
    <row r="92" spans="1:4" ht="12.75" customHeight="1">
      <c r="A92" s="1" t="s">
        <v>102</v>
      </c>
      <c r="B92" s="1" t="s">
        <v>866</v>
      </c>
      <c r="C92" s="1" t="s">
        <v>1789</v>
      </c>
      <c r="D92" s="12">
        <v>1472.65</v>
      </c>
    </row>
    <row r="93" spans="1:4" ht="12.75" customHeight="1">
      <c r="A93" s="1" t="s">
        <v>103</v>
      </c>
      <c r="B93" s="1" t="s">
        <v>863</v>
      </c>
      <c r="C93" s="1" t="s">
        <v>1789</v>
      </c>
      <c r="D93" s="12">
        <v>0</v>
      </c>
    </row>
    <row r="94" spans="1:4" ht="12.75" customHeight="1">
      <c r="A94" s="1" t="s">
        <v>104</v>
      </c>
      <c r="B94" s="1" t="s">
        <v>854</v>
      </c>
      <c r="C94" s="1" t="s">
        <v>1789</v>
      </c>
      <c r="D94" s="12">
        <v>794.08</v>
      </c>
    </row>
    <row r="95" spans="1:4" ht="12.75" customHeight="1">
      <c r="A95" s="1" t="s">
        <v>105</v>
      </c>
      <c r="B95" s="1" t="s">
        <v>866</v>
      </c>
      <c r="C95" s="1" t="s">
        <v>1789</v>
      </c>
      <c r="D95" s="12">
        <v>1854.47</v>
      </c>
    </row>
    <row r="96" spans="1:4" ht="12.75" customHeight="1">
      <c r="A96" s="1" t="s">
        <v>106</v>
      </c>
      <c r="B96" s="1" t="s">
        <v>866</v>
      </c>
      <c r="C96" s="1" t="s">
        <v>1789</v>
      </c>
      <c r="D96" s="12">
        <v>1344.78</v>
      </c>
    </row>
    <row r="97" spans="1:4" ht="12.75" customHeight="1">
      <c r="A97" s="1" t="s">
        <v>107</v>
      </c>
      <c r="B97" s="1" t="s">
        <v>866</v>
      </c>
      <c r="C97" s="1" t="s">
        <v>1789</v>
      </c>
      <c r="D97" s="12">
        <v>1268.74</v>
      </c>
    </row>
    <row r="98" spans="1:4" ht="12.75" customHeight="1">
      <c r="A98" s="1" t="s">
        <v>108</v>
      </c>
      <c r="B98" s="1" t="s">
        <v>866</v>
      </c>
      <c r="C98" s="1" t="s">
        <v>1789</v>
      </c>
      <c r="D98" s="12">
        <v>1408.67</v>
      </c>
    </row>
    <row r="99" spans="1:4" ht="12.75" customHeight="1">
      <c r="A99" s="1" t="s">
        <v>109</v>
      </c>
      <c r="B99" s="1" t="s">
        <v>866</v>
      </c>
      <c r="C99" s="1" t="s">
        <v>1789</v>
      </c>
      <c r="D99" s="12">
        <v>1187.9000000000001</v>
      </c>
    </row>
    <row r="100" spans="1:4" ht="12.75" customHeight="1">
      <c r="A100" s="1" t="s">
        <v>110</v>
      </c>
      <c r="B100" s="1" t="s">
        <v>866</v>
      </c>
      <c r="C100" s="1" t="s">
        <v>1789</v>
      </c>
      <c r="D100" s="12">
        <v>1604.31</v>
      </c>
    </row>
    <row r="101" spans="1:4" ht="12.75" customHeight="1">
      <c r="A101" s="1" t="s">
        <v>111</v>
      </c>
      <c r="B101" s="1" t="s">
        <v>866</v>
      </c>
      <c r="C101" s="1" t="s">
        <v>1789</v>
      </c>
      <c r="D101" s="12">
        <v>1182.6500000000001</v>
      </c>
    </row>
    <row r="102" spans="1:4" ht="12.75" customHeight="1">
      <c r="A102" s="1" t="s">
        <v>112</v>
      </c>
      <c r="B102" s="1" t="s">
        <v>916</v>
      </c>
      <c r="C102" s="1" t="s">
        <v>1789</v>
      </c>
      <c r="D102" s="12">
        <v>186.82</v>
      </c>
    </row>
    <row r="103" spans="1:4" ht="12.75" customHeight="1">
      <c r="A103" s="1" t="s">
        <v>113</v>
      </c>
      <c r="B103" s="1" t="s">
        <v>982</v>
      </c>
      <c r="C103" s="1" t="s">
        <v>1789</v>
      </c>
      <c r="D103" s="12">
        <v>933.57</v>
      </c>
    </row>
    <row r="104" spans="1:4" ht="12.75" customHeight="1">
      <c r="A104" s="1" t="s">
        <v>114</v>
      </c>
      <c r="B104" s="1" t="s">
        <v>866</v>
      </c>
      <c r="C104" s="1" t="s">
        <v>1789</v>
      </c>
      <c r="D104" s="12">
        <v>1181.49</v>
      </c>
    </row>
    <row r="105" spans="1:4" ht="12.75" customHeight="1">
      <c r="A105" s="1" t="s">
        <v>115</v>
      </c>
      <c r="B105" s="1" t="s">
        <v>866</v>
      </c>
      <c r="C105" s="1" t="s">
        <v>1789</v>
      </c>
      <c r="D105" s="12">
        <v>1322.4</v>
      </c>
    </row>
    <row r="106" spans="1:4" ht="12.75" customHeight="1">
      <c r="A106" s="1" t="s">
        <v>116</v>
      </c>
      <c r="B106" s="1" t="s">
        <v>986</v>
      </c>
      <c r="C106" s="1" t="s">
        <v>1789</v>
      </c>
      <c r="D106" s="12">
        <v>1625.66</v>
      </c>
    </row>
    <row r="107" spans="1:4" ht="12.75" customHeight="1">
      <c r="A107" s="1" t="s">
        <v>117</v>
      </c>
      <c r="B107" s="1" t="s">
        <v>988</v>
      </c>
      <c r="C107" s="1" t="s">
        <v>1789</v>
      </c>
      <c r="D107" s="12">
        <v>2362.41</v>
      </c>
    </row>
    <row r="108" spans="1:4" ht="12.75" customHeight="1">
      <c r="A108" s="1" t="s">
        <v>118</v>
      </c>
      <c r="B108" s="1" t="s">
        <v>866</v>
      </c>
      <c r="C108" s="1" t="s">
        <v>1789</v>
      </c>
      <c r="D108" s="12">
        <v>1775.7</v>
      </c>
    </row>
    <row r="109" spans="1:4" ht="12.75" customHeight="1">
      <c r="A109" s="1" t="s">
        <v>119</v>
      </c>
      <c r="B109" s="1" t="s">
        <v>923</v>
      </c>
      <c r="C109" s="1" t="s">
        <v>1789</v>
      </c>
      <c r="D109" s="12">
        <v>0</v>
      </c>
    </row>
    <row r="110" spans="1:4" ht="12.75" customHeight="1">
      <c r="A110" s="1" t="s">
        <v>120</v>
      </c>
      <c r="B110" s="1" t="s">
        <v>866</v>
      </c>
      <c r="C110" s="1" t="s">
        <v>1789</v>
      </c>
      <c r="D110" s="12">
        <v>1243.3499999999999</v>
      </c>
    </row>
    <row r="111" spans="1:4" ht="12.75" customHeight="1">
      <c r="A111" s="1" t="s">
        <v>121</v>
      </c>
      <c r="B111" s="1" t="s">
        <v>993</v>
      </c>
      <c r="C111" s="1" t="s">
        <v>1789</v>
      </c>
      <c r="D111" s="12">
        <v>322.11</v>
      </c>
    </row>
    <row r="112" spans="1:4" ht="12.75" customHeight="1">
      <c r="A112" s="1" t="s">
        <v>122</v>
      </c>
      <c r="B112" s="1" t="s">
        <v>995</v>
      </c>
      <c r="C112" s="1" t="s">
        <v>1789</v>
      </c>
      <c r="D112" s="12">
        <v>648.52</v>
      </c>
    </row>
    <row r="113" spans="1:4" ht="12.75" customHeight="1">
      <c r="A113" s="1" t="s">
        <v>123</v>
      </c>
      <c r="B113" s="1" t="s">
        <v>863</v>
      </c>
      <c r="C113" s="1" t="s">
        <v>1789</v>
      </c>
      <c r="D113" s="12">
        <v>1243.3499999999999</v>
      </c>
    </row>
    <row r="114" spans="1:4" ht="12.75" customHeight="1">
      <c r="A114" s="1" t="s">
        <v>124</v>
      </c>
      <c r="B114" s="1" t="s">
        <v>863</v>
      </c>
      <c r="C114" s="1" t="s">
        <v>1789</v>
      </c>
      <c r="D114" s="12">
        <v>1182.6500000000001</v>
      </c>
    </row>
    <row r="115" spans="1:4" ht="12.75" customHeight="1">
      <c r="A115" s="1" t="s">
        <v>125</v>
      </c>
      <c r="B115" s="1" t="s">
        <v>916</v>
      </c>
      <c r="C115" s="1" t="s">
        <v>1789</v>
      </c>
      <c r="D115" s="12">
        <v>149.99</v>
      </c>
    </row>
    <row r="116" spans="1:4" ht="12.75" customHeight="1">
      <c r="A116" s="1" t="s">
        <v>126</v>
      </c>
      <c r="B116" s="1" t="s">
        <v>866</v>
      </c>
      <c r="C116" s="1" t="s">
        <v>1789</v>
      </c>
      <c r="D116" s="12">
        <v>1350.59</v>
      </c>
    </row>
    <row r="117" spans="1:4" ht="12.75" customHeight="1">
      <c r="A117" s="1" t="s">
        <v>127</v>
      </c>
      <c r="B117" s="1" t="s">
        <v>870</v>
      </c>
      <c r="C117" s="1" t="s">
        <v>1789</v>
      </c>
      <c r="D117" s="12">
        <v>1143.6500000000001</v>
      </c>
    </row>
    <row r="118" spans="1:4" ht="12.75" customHeight="1">
      <c r="A118" s="1" t="s">
        <v>128</v>
      </c>
      <c r="B118" s="1" t="s">
        <v>863</v>
      </c>
      <c r="C118" s="1" t="s">
        <v>1789</v>
      </c>
      <c r="D118" s="12">
        <v>1338.98</v>
      </c>
    </row>
    <row r="119" spans="1:4" ht="12.75" customHeight="1">
      <c r="A119" s="1" t="s">
        <v>129</v>
      </c>
      <c r="B119" s="1" t="s">
        <v>856</v>
      </c>
      <c r="C119" s="1" t="s">
        <v>1789</v>
      </c>
      <c r="D119" s="12">
        <v>1110.97</v>
      </c>
    </row>
    <row r="120" spans="1:4" ht="12.75" customHeight="1">
      <c r="A120" s="1" t="s">
        <v>130</v>
      </c>
      <c r="B120" s="1" t="s">
        <v>863</v>
      </c>
      <c r="C120" s="1" t="s">
        <v>1789</v>
      </c>
      <c r="D120" s="12">
        <v>1359.94</v>
      </c>
    </row>
    <row r="121" spans="1:4" ht="12.75" customHeight="1">
      <c r="A121" s="1" t="s">
        <v>131</v>
      </c>
      <c r="B121" s="1" t="s">
        <v>861</v>
      </c>
      <c r="C121" s="1" t="s">
        <v>1789</v>
      </c>
      <c r="D121" s="12">
        <v>798.43</v>
      </c>
    </row>
    <row r="122" spans="1:4" ht="12.75" customHeight="1">
      <c r="A122" s="1" t="s">
        <v>132</v>
      </c>
      <c r="B122" s="1" t="s">
        <v>866</v>
      </c>
      <c r="C122" s="1" t="s">
        <v>1789</v>
      </c>
      <c r="D122" s="12">
        <v>1198.56</v>
      </c>
    </row>
    <row r="123" spans="1:4" ht="12.75" customHeight="1">
      <c r="A123" s="1" t="s">
        <v>133</v>
      </c>
      <c r="B123" s="1" t="s">
        <v>1007</v>
      </c>
      <c r="C123" s="1" t="s">
        <v>1789</v>
      </c>
      <c r="D123" s="12">
        <v>215.84</v>
      </c>
    </row>
    <row r="124" spans="1:4" ht="12.75" customHeight="1">
      <c r="A124" s="1" t="s">
        <v>134</v>
      </c>
      <c r="B124" s="1" t="s">
        <v>870</v>
      </c>
      <c r="C124" s="1" t="s">
        <v>1789</v>
      </c>
      <c r="D124" s="12">
        <v>1167.47</v>
      </c>
    </row>
    <row r="125" spans="1:4" ht="12.75" customHeight="1">
      <c r="A125" s="1" t="s">
        <v>135</v>
      </c>
      <c r="B125" s="1" t="s">
        <v>923</v>
      </c>
      <c r="C125" s="1" t="s">
        <v>1789</v>
      </c>
      <c r="D125" s="12">
        <v>191.93</v>
      </c>
    </row>
    <row r="126" spans="1:4" ht="12.75" customHeight="1">
      <c r="A126" s="1" t="s">
        <v>136</v>
      </c>
      <c r="B126" s="1" t="s">
        <v>866</v>
      </c>
      <c r="C126" s="1" t="s">
        <v>1789</v>
      </c>
      <c r="D126" s="12">
        <v>983.7</v>
      </c>
    </row>
    <row r="127" spans="1:4" ht="12.75" customHeight="1">
      <c r="A127" s="1" t="s">
        <v>137</v>
      </c>
      <c r="B127" s="1" t="s">
        <v>878</v>
      </c>
      <c r="C127" s="1" t="s">
        <v>1789</v>
      </c>
      <c r="D127" s="12">
        <v>180.47</v>
      </c>
    </row>
    <row r="128" spans="1:4" ht="12.75" customHeight="1">
      <c r="A128" s="1" t="s">
        <v>138</v>
      </c>
      <c r="B128" s="1" t="s">
        <v>863</v>
      </c>
      <c r="C128" s="1" t="s">
        <v>1789</v>
      </c>
      <c r="D128" s="12">
        <v>1175.5</v>
      </c>
    </row>
    <row r="129" spans="1:4" ht="12.75" customHeight="1">
      <c r="A129" s="1" t="s">
        <v>139</v>
      </c>
      <c r="B129" s="1" t="s">
        <v>863</v>
      </c>
      <c r="C129" s="1" t="s">
        <v>1789</v>
      </c>
      <c r="D129" s="12">
        <v>1228.03</v>
      </c>
    </row>
    <row r="130" spans="1:4" ht="12.75" customHeight="1">
      <c r="A130" s="1" t="s">
        <v>140</v>
      </c>
      <c r="B130" s="1" t="s">
        <v>866</v>
      </c>
      <c r="C130" s="1" t="s">
        <v>1789</v>
      </c>
      <c r="D130" s="12">
        <v>1336.24</v>
      </c>
    </row>
    <row r="131" spans="1:4" ht="12.75" customHeight="1">
      <c r="A131" s="1" t="s">
        <v>141</v>
      </c>
      <c r="B131" s="1" t="s">
        <v>866</v>
      </c>
      <c r="C131" s="1" t="s">
        <v>1789</v>
      </c>
      <c r="D131" s="12">
        <v>1467.62</v>
      </c>
    </row>
    <row r="132" spans="1:4" ht="12.75" customHeight="1">
      <c r="A132" s="1" t="s">
        <v>142</v>
      </c>
      <c r="B132" s="1" t="s">
        <v>863</v>
      </c>
      <c r="C132" s="1" t="s">
        <v>1789</v>
      </c>
      <c r="D132" s="12">
        <v>1264.9000000000001</v>
      </c>
    </row>
    <row r="133" spans="1:4" ht="12.75" customHeight="1">
      <c r="A133" s="1" t="s">
        <v>143</v>
      </c>
      <c r="B133" s="1" t="s">
        <v>878</v>
      </c>
      <c r="C133" s="1" t="s">
        <v>1789</v>
      </c>
      <c r="D133" s="12">
        <v>205.17</v>
      </c>
    </row>
    <row r="134" spans="1:4" ht="12.75" customHeight="1">
      <c r="A134" s="1" t="s">
        <v>144</v>
      </c>
      <c r="B134" s="1" t="s">
        <v>863</v>
      </c>
      <c r="C134" s="1" t="s">
        <v>1789</v>
      </c>
      <c r="D134" s="12">
        <v>1182.6500000000001</v>
      </c>
    </row>
    <row r="135" spans="1:4" ht="12.75" customHeight="1">
      <c r="A135" s="1" t="s">
        <v>145</v>
      </c>
      <c r="B135" s="1" t="s">
        <v>866</v>
      </c>
      <c r="C135" s="1" t="s">
        <v>1789</v>
      </c>
      <c r="D135" s="12">
        <v>1376.92</v>
      </c>
    </row>
    <row r="136" spans="1:4" ht="12.75" customHeight="1">
      <c r="A136" s="1" t="s">
        <v>146</v>
      </c>
      <c r="B136" s="1" t="s">
        <v>870</v>
      </c>
      <c r="C136" s="1" t="s">
        <v>1789</v>
      </c>
      <c r="D136" s="12">
        <v>823.72</v>
      </c>
    </row>
    <row r="137" spans="1:4" ht="12.75" customHeight="1">
      <c r="A137" s="1" t="s">
        <v>147</v>
      </c>
      <c r="B137" s="1" t="s">
        <v>866</v>
      </c>
      <c r="C137" s="1" t="s">
        <v>1789</v>
      </c>
      <c r="D137" s="12">
        <v>1180.75</v>
      </c>
    </row>
    <row r="138" spans="1:4" ht="12.75" customHeight="1">
      <c r="A138" s="1" t="s">
        <v>148</v>
      </c>
      <c r="B138" s="1" t="s">
        <v>866</v>
      </c>
      <c r="C138" s="1" t="s">
        <v>1789</v>
      </c>
      <c r="D138" s="12">
        <v>1147.28</v>
      </c>
    </row>
    <row r="139" spans="1:4" ht="12.75" customHeight="1">
      <c r="A139" s="1" t="s">
        <v>149</v>
      </c>
      <c r="B139" s="1" t="s">
        <v>866</v>
      </c>
      <c r="C139" s="1" t="s">
        <v>1789</v>
      </c>
      <c r="D139" s="12">
        <v>1443.97</v>
      </c>
    </row>
    <row r="140" spans="1:4" ht="12.75" customHeight="1">
      <c r="A140" s="1" t="s">
        <v>150</v>
      </c>
      <c r="B140" s="1" t="s">
        <v>866</v>
      </c>
      <c r="C140" s="1" t="s">
        <v>1789</v>
      </c>
      <c r="D140" s="12">
        <v>1390.28</v>
      </c>
    </row>
    <row r="141" spans="1:4" ht="12.75" customHeight="1">
      <c r="A141" s="1" t="s">
        <v>151</v>
      </c>
      <c r="B141" s="1" t="s">
        <v>916</v>
      </c>
      <c r="C141" s="1" t="s">
        <v>1789</v>
      </c>
      <c r="D141" s="12">
        <v>242.53</v>
      </c>
    </row>
    <row r="142" spans="1:4" ht="12.75" customHeight="1">
      <c r="A142" s="1" t="s">
        <v>152</v>
      </c>
      <c r="B142" s="1" t="s">
        <v>863</v>
      </c>
      <c r="C142" s="1" t="s">
        <v>1789</v>
      </c>
      <c r="D142" s="12">
        <v>1248.23</v>
      </c>
    </row>
    <row r="143" spans="1:4" ht="12.75" customHeight="1">
      <c r="A143" s="1" t="s">
        <v>153</v>
      </c>
      <c r="B143" s="1" t="s">
        <v>866</v>
      </c>
      <c r="C143" s="1" t="s">
        <v>1789</v>
      </c>
      <c r="D143" s="12">
        <v>1243.3499999999999</v>
      </c>
    </row>
    <row r="144" spans="1:4" ht="12.75" customHeight="1">
      <c r="A144" s="1" t="s">
        <v>154</v>
      </c>
      <c r="B144" s="1" t="s">
        <v>866</v>
      </c>
      <c r="C144" s="1" t="s">
        <v>1789</v>
      </c>
      <c r="D144" s="12">
        <v>1501.2</v>
      </c>
    </row>
    <row r="145" spans="1:4" ht="12.75" customHeight="1">
      <c r="A145" s="1" t="s">
        <v>155</v>
      </c>
      <c r="B145" s="1" t="s">
        <v>854</v>
      </c>
      <c r="C145" s="1" t="s">
        <v>1789</v>
      </c>
      <c r="D145" s="12">
        <v>709.07</v>
      </c>
    </row>
    <row r="146" spans="1:4" ht="12.75" customHeight="1">
      <c r="A146" s="1" t="s">
        <v>156</v>
      </c>
      <c r="B146" s="1" t="s">
        <v>863</v>
      </c>
      <c r="C146" s="1" t="s">
        <v>1789</v>
      </c>
      <c r="D146" s="12">
        <v>1182.6500000000001</v>
      </c>
    </row>
    <row r="147" spans="1:4" ht="12.75" customHeight="1">
      <c r="A147" s="1" t="s">
        <v>157</v>
      </c>
      <c r="B147" s="1" t="s">
        <v>1032</v>
      </c>
      <c r="C147" s="1" t="s">
        <v>1789</v>
      </c>
      <c r="D147" s="12">
        <v>199.2</v>
      </c>
    </row>
    <row r="148" spans="1:4" ht="12.75" customHeight="1">
      <c r="A148" s="1" t="s">
        <v>158</v>
      </c>
      <c r="B148" s="1" t="s">
        <v>854</v>
      </c>
      <c r="C148" s="1" t="s">
        <v>1789</v>
      </c>
      <c r="D148" s="12">
        <v>913.84</v>
      </c>
    </row>
    <row r="149" spans="1:4" ht="12.75" customHeight="1">
      <c r="A149" s="1" t="s">
        <v>159</v>
      </c>
      <c r="B149" s="1" t="s">
        <v>866</v>
      </c>
      <c r="C149" s="1" t="s">
        <v>1789</v>
      </c>
      <c r="D149" s="12">
        <v>1604.3</v>
      </c>
    </row>
    <row r="150" spans="1:4" ht="12.75" customHeight="1">
      <c r="A150" s="1" t="s">
        <v>160</v>
      </c>
      <c r="B150" s="1" t="s">
        <v>854</v>
      </c>
      <c r="C150" s="1" t="s">
        <v>1789</v>
      </c>
      <c r="D150" s="12">
        <v>617.03</v>
      </c>
    </row>
    <row r="151" spans="1:4" ht="12.75" customHeight="1">
      <c r="A151" s="1" t="s">
        <v>161</v>
      </c>
      <c r="B151" s="1" t="s">
        <v>863</v>
      </c>
      <c r="C151" s="1" t="s">
        <v>1789</v>
      </c>
      <c r="D151" s="12">
        <v>1320.67</v>
      </c>
    </row>
    <row r="152" spans="1:4" ht="12.75" customHeight="1">
      <c r="A152" s="1" t="s">
        <v>162</v>
      </c>
      <c r="B152" s="1" t="s">
        <v>863</v>
      </c>
      <c r="C152" s="1" t="s">
        <v>1789</v>
      </c>
      <c r="D152" s="12">
        <v>1243.3499999999999</v>
      </c>
    </row>
    <row r="153" spans="1:4" ht="12.75" customHeight="1">
      <c r="A153" s="1" t="s">
        <v>163</v>
      </c>
      <c r="B153" s="1" t="s">
        <v>854</v>
      </c>
      <c r="C153" s="1" t="s">
        <v>1789</v>
      </c>
      <c r="D153" s="12">
        <v>617.03</v>
      </c>
    </row>
    <row r="154" spans="1:4" ht="12.75" customHeight="1">
      <c r="A154" s="1" t="s">
        <v>164</v>
      </c>
      <c r="B154" s="1" t="s">
        <v>866</v>
      </c>
      <c r="C154" s="1" t="s">
        <v>1789</v>
      </c>
      <c r="D154" s="12">
        <v>1383.76</v>
      </c>
    </row>
    <row r="155" spans="1:4" ht="12.75" customHeight="1">
      <c r="A155" s="1" t="s">
        <v>165</v>
      </c>
      <c r="B155" s="1" t="s">
        <v>861</v>
      </c>
      <c r="C155" s="1" t="s">
        <v>1789</v>
      </c>
      <c r="D155" s="12">
        <v>563.97</v>
      </c>
    </row>
    <row r="156" spans="1:4" ht="12.75" customHeight="1">
      <c r="A156" s="1" t="s">
        <v>166</v>
      </c>
      <c r="B156" s="1" t="s">
        <v>866</v>
      </c>
      <c r="C156" s="1" t="s">
        <v>1789</v>
      </c>
      <c r="D156" s="12">
        <v>1339.64</v>
      </c>
    </row>
    <row r="157" spans="1:4" ht="12.75" customHeight="1">
      <c r="A157" s="1" t="s">
        <v>167</v>
      </c>
      <c r="B157" s="1" t="s">
        <v>866</v>
      </c>
      <c r="C157" s="1" t="s">
        <v>1789</v>
      </c>
      <c r="D157" s="12">
        <v>1182.6500000000001</v>
      </c>
    </row>
    <row r="158" spans="1:4" ht="12.75" customHeight="1">
      <c r="A158" s="1" t="s">
        <v>168</v>
      </c>
      <c r="B158" s="1" t="s">
        <v>861</v>
      </c>
      <c r="C158" s="1" t="s">
        <v>1789</v>
      </c>
      <c r="D158" s="12">
        <v>841.51</v>
      </c>
    </row>
    <row r="159" spans="1:4" ht="12.75" customHeight="1">
      <c r="A159" s="1" t="s">
        <v>169</v>
      </c>
      <c r="B159" s="1" t="s">
        <v>1045</v>
      </c>
      <c r="C159" s="1" t="s">
        <v>1789</v>
      </c>
      <c r="D159" s="12">
        <v>3727.58</v>
      </c>
    </row>
    <row r="160" spans="1:4" ht="12.75" customHeight="1">
      <c r="A160" s="1" t="s">
        <v>170</v>
      </c>
      <c r="B160" s="1" t="s">
        <v>1047</v>
      </c>
      <c r="C160" s="1" t="s">
        <v>1789</v>
      </c>
      <c r="D160" s="12">
        <v>205.41</v>
      </c>
    </row>
    <row r="161" spans="1:4" ht="12.75" customHeight="1">
      <c r="A161" s="1" t="s">
        <v>171</v>
      </c>
      <c r="B161" s="1" t="s">
        <v>919</v>
      </c>
      <c r="C161" s="1" t="s">
        <v>1789</v>
      </c>
      <c r="D161" s="12">
        <v>101.41</v>
      </c>
    </row>
    <row r="162" spans="1:4" ht="12.75" customHeight="1">
      <c r="A162" s="1" t="s">
        <v>172</v>
      </c>
      <c r="B162" s="1" t="s">
        <v>872</v>
      </c>
      <c r="C162" s="1" t="s">
        <v>1789</v>
      </c>
      <c r="D162" s="12">
        <v>1479.51</v>
      </c>
    </row>
    <row r="163" spans="1:4" ht="12.75" customHeight="1">
      <c r="A163" s="1" t="s">
        <v>173</v>
      </c>
      <c r="B163" s="1" t="s">
        <v>909</v>
      </c>
      <c r="C163" s="1" t="s">
        <v>1789</v>
      </c>
      <c r="D163" s="12">
        <v>865.19</v>
      </c>
    </row>
    <row r="164" spans="1:4" ht="12.75" customHeight="1">
      <c r="A164" s="1" t="s">
        <v>174</v>
      </c>
      <c r="B164" s="1" t="s">
        <v>993</v>
      </c>
      <c r="C164" s="1" t="s">
        <v>1789</v>
      </c>
      <c r="D164" s="12">
        <v>186.82</v>
      </c>
    </row>
    <row r="165" spans="1:4" ht="12.75" customHeight="1">
      <c r="A165" s="1" t="s">
        <v>175</v>
      </c>
      <c r="B165" s="1" t="s">
        <v>863</v>
      </c>
      <c r="C165" s="1" t="s">
        <v>1789</v>
      </c>
      <c r="D165" s="12">
        <v>1300.69</v>
      </c>
    </row>
    <row r="166" spans="1:4" ht="12.75" customHeight="1">
      <c r="A166" s="1" t="s">
        <v>176</v>
      </c>
      <c r="B166" s="1" t="s">
        <v>861</v>
      </c>
      <c r="C166" s="1" t="s">
        <v>1789</v>
      </c>
      <c r="D166" s="12">
        <v>641.73</v>
      </c>
    </row>
    <row r="167" spans="1:4" ht="12.75" customHeight="1">
      <c r="A167" s="1" t="s">
        <v>177</v>
      </c>
      <c r="B167" s="1" t="s">
        <v>866</v>
      </c>
      <c r="C167" s="1" t="s">
        <v>1789</v>
      </c>
      <c r="D167" s="12">
        <v>1243.3499999999999</v>
      </c>
    </row>
    <row r="168" spans="1:4" ht="12.75" customHeight="1">
      <c r="A168" s="1" t="s">
        <v>178</v>
      </c>
      <c r="B168" s="1" t="s">
        <v>916</v>
      </c>
      <c r="C168" s="1" t="s">
        <v>1789</v>
      </c>
      <c r="D168" s="12">
        <v>86.66</v>
      </c>
    </row>
    <row r="169" spans="1:4" ht="12.75" customHeight="1">
      <c r="A169" s="1" t="s">
        <v>179</v>
      </c>
      <c r="B169" s="1" t="s">
        <v>866</v>
      </c>
      <c r="C169" s="1" t="s">
        <v>1789</v>
      </c>
      <c r="D169" s="12">
        <v>1305.3499999999999</v>
      </c>
    </row>
    <row r="170" spans="1:4" ht="12.75" customHeight="1">
      <c r="A170" s="1" t="s">
        <v>180</v>
      </c>
      <c r="B170" s="1" t="s">
        <v>861</v>
      </c>
      <c r="C170" s="1" t="s">
        <v>1789</v>
      </c>
      <c r="D170" s="12">
        <v>1083.95</v>
      </c>
    </row>
    <row r="171" spans="1:4" ht="12.75" customHeight="1">
      <c r="A171" s="1" t="s">
        <v>181</v>
      </c>
      <c r="B171" s="1" t="s">
        <v>866</v>
      </c>
      <c r="C171" s="1" t="s">
        <v>1789</v>
      </c>
      <c r="D171" s="12">
        <v>1856.85</v>
      </c>
    </row>
    <row r="172" spans="1:4" ht="12.75" customHeight="1">
      <c r="A172" s="1" t="s">
        <v>182</v>
      </c>
      <c r="B172" s="1" t="s">
        <v>866</v>
      </c>
      <c r="C172" s="1" t="s">
        <v>1789</v>
      </c>
      <c r="D172" s="12">
        <v>1243.3499999999999</v>
      </c>
    </row>
    <row r="173" spans="1:4" ht="12.75" customHeight="1">
      <c r="A173" s="1" t="s">
        <v>183</v>
      </c>
      <c r="B173" s="1" t="s">
        <v>850</v>
      </c>
      <c r="C173" s="1" t="s">
        <v>1789</v>
      </c>
      <c r="D173" s="12">
        <v>862.39</v>
      </c>
    </row>
    <row r="174" spans="1:4" ht="12.75" customHeight="1">
      <c r="A174" s="1" t="s">
        <v>184</v>
      </c>
      <c r="B174" s="1" t="s">
        <v>866</v>
      </c>
      <c r="C174" s="1" t="s">
        <v>1789</v>
      </c>
      <c r="D174" s="12">
        <v>1422.98</v>
      </c>
    </row>
    <row r="175" spans="1:4" ht="12.75" customHeight="1">
      <c r="A175" s="1" t="s">
        <v>185</v>
      </c>
      <c r="B175" s="1" t="s">
        <v>866</v>
      </c>
      <c r="C175" s="1" t="s">
        <v>1789</v>
      </c>
      <c r="D175" s="12">
        <v>1182.6500000000001</v>
      </c>
    </row>
    <row r="176" spans="1:4" ht="12.75" customHeight="1">
      <c r="A176" s="1" t="s">
        <v>186</v>
      </c>
      <c r="B176" s="1" t="s">
        <v>863</v>
      </c>
      <c r="C176" s="1" t="s">
        <v>1789</v>
      </c>
      <c r="D176" s="12">
        <v>1228.03</v>
      </c>
    </row>
    <row r="177" spans="1:4" ht="12.75" customHeight="1">
      <c r="A177" s="1" t="s">
        <v>187</v>
      </c>
      <c r="B177" s="1" t="s">
        <v>861</v>
      </c>
      <c r="C177" s="1" t="s">
        <v>1789</v>
      </c>
      <c r="D177" s="12">
        <v>834.94</v>
      </c>
    </row>
    <row r="178" spans="1:4" ht="12.75" customHeight="1">
      <c r="A178" s="1" t="s">
        <v>188</v>
      </c>
      <c r="B178" s="1" t="s">
        <v>1066</v>
      </c>
      <c r="C178" s="1" t="s">
        <v>1789</v>
      </c>
      <c r="D178" s="12">
        <v>1391.47</v>
      </c>
    </row>
    <row r="179" spans="1:4" ht="12.75" customHeight="1">
      <c r="A179" s="1" t="s">
        <v>189</v>
      </c>
      <c r="B179" s="1" t="s">
        <v>866</v>
      </c>
      <c r="C179" s="1" t="s">
        <v>1789</v>
      </c>
      <c r="D179" s="12">
        <v>1610.54</v>
      </c>
    </row>
    <row r="180" spans="1:4" ht="12.75" customHeight="1">
      <c r="A180" s="1" t="s">
        <v>190</v>
      </c>
      <c r="B180" s="1" t="s">
        <v>866</v>
      </c>
      <c r="C180" s="1" t="s">
        <v>1789</v>
      </c>
      <c r="D180" s="12">
        <v>1412.75</v>
      </c>
    </row>
    <row r="181" spans="1:4" ht="12.75" customHeight="1">
      <c r="A181" s="1" t="s">
        <v>191</v>
      </c>
      <c r="B181" s="1" t="s">
        <v>866</v>
      </c>
      <c r="C181" s="1" t="s">
        <v>1789</v>
      </c>
      <c r="D181" s="12">
        <v>1367.69</v>
      </c>
    </row>
    <row r="182" spans="1:4" ht="12.75" customHeight="1">
      <c r="A182" s="1" t="s">
        <v>192</v>
      </c>
      <c r="B182" s="1" t="s">
        <v>1032</v>
      </c>
      <c r="C182" s="1" t="s">
        <v>1789</v>
      </c>
      <c r="D182" s="12">
        <v>204.53</v>
      </c>
    </row>
    <row r="183" spans="1:4" ht="12.75" customHeight="1">
      <c r="A183" s="1" t="s">
        <v>193</v>
      </c>
      <c r="B183" s="1" t="s">
        <v>866</v>
      </c>
      <c r="C183" s="1" t="s">
        <v>1789</v>
      </c>
      <c r="D183" s="12">
        <v>1452.19</v>
      </c>
    </row>
    <row r="184" spans="1:4" ht="12.75" customHeight="1">
      <c r="A184" s="1" t="s">
        <v>194</v>
      </c>
      <c r="B184" s="1" t="s">
        <v>866</v>
      </c>
      <c r="C184" s="1" t="s">
        <v>1789</v>
      </c>
      <c r="D184" s="12">
        <v>1393.53</v>
      </c>
    </row>
    <row r="185" spans="1:4" ht="12.75" customHeight="1">
      <c r="A185" s="1" t="s">
        <v>195</v>
      </c>
      <c r="B185" s="1" t="s">
        <v>861</v>
      </c>
      <c r="C185" s="1" t="s">
        <v>1789</v>
      </c>
      <c r="D185" s="12">
        <v>922.59</v>
      </c>
    </row>
    <row r="186" spans="1:4" ht="12.75" customHeight="1">
      <c r="A186" s="1" t="s">
        <v>196</v>
      </c>
      <c r="B186" s="1" t="s">
        <v>870</v>
      </c>
      <c r="C186" s="1" t="s">
        <v>1789</v>
      </c>
      <c r="D186" s="12">
        <v>1164.8699999999999</v>
      </c>
    </row>
    <row r="187" spans="1:4" ht="12.75" customHeight="1">
      <c r="A187" s="1" t="s">
        <v>197</v>
      </c>
      <c r="B187" s="1" t="s">
        <v>1076</v>
      </c>
      <c r="C187" s="1" t="s">
        <v>1789</v>
      </c>
      <c r="D187" s="12">
        <v>181.21</v>
      </c>
    </row>
    <row r="188" spans="1:4" ht="12.75" customHeight="1">
      <c r="A188" s="1" t="s">
        <v>198</v>
      </c>
      <c r="B188" s="1" t="s">
        <v>1078</v>
      </c>
      <c r="C188" s="1" t="s">
        <v>1789</v>
      </c>
      <c r="D188" s="12">
        <v>1366.32</v>
      </c>
    </row>
    <row r="189" spans="1:4" ht="12.75" customHeight="1">
      <c r="A189" s="1" t="s">
        <v>199</v>
      </c>
      <c r="B189" s="1" t="s">
        <v>863</v>
      </c>
      <c r="C189" s="1" t="s">
        <v>1789</v>
      </c>
      <c r="D189" s="12">
        <v>1270.69</v>
      </c>
    </row>
    <row r="190" spans="1:4" ht="12.75" customHeight="1">
      <c r="A190" s="1" t="s">
        <v>200</v>
      </c>
      <c r="B190" s="1" t="s">
        <v>863</v>
      </c>
      <c r="C190" s="1" t="s">
        <v>1789</v>
      </c>
      <c r="D190" s="12">
        <v>1228.03</v>
      </c>
    </row>
    <row r="191" spans="1:4" ht="12.75" customHeight="1">
      <c r="A191" s="1" t="s">
        <v>201</v>
      </c>
      <c r="B191" s="1" t="s">
        <v>863</v>
      </c>
      <c r="C191" s="1" t="s">
        <v>1789</v>
      </c>
      <c r="D191" s="12">
        <v>1155.6300000000001</v>
      </c>
    </row>
    <row r="192" spans="1:4" ht="12.75" customHeight="1">
      <c r="A192" s="1" t="s">
        <v>202</v>
      </c>
      <c r="B192" s="1" t="s">
        <v>1083</v>
      </c>
      <c r="C192" s="1" t="s">
        <v>1789</v>
      </c>
      <c r="D192" s="12">
        <v>911.44</v>
      </c>
    </row>
    <row r="193" spans="1:4" ht="12.75" customHeight="1">
      <c r="A193" s="1" t="s">
        <v>203</v>
      </c>
      <c r="B193" s="1" t="s">
        <v>866</v>
      </c>
      <c r="C193" s="1" t="s">
        <v>1789</v>
      </c>
      <c r="D193" s="12">
        <v>1265.3800000000001</v>
      </c>
    </row>
    <row r="194" spans="1:4" ht="12.75" customHeight="1">
      <c r="A194" s="1" t="s">
        <v>204</v>
      </c>
      <c r="B194" s="1" t="s">
        <v>866</v>
      </c>
      <c r="C194" s="1" t="s">
        <v>1789</v>
      </c>
      <c r="D194" s="12">
        <v>0</v>
      </c>
    </row>
    <row r="195" spans="1:4" ht="12.75" customHeight="1">
      <c r="A195" s="1" t="s">
        <v>205</v>
      </c>
      <c r="B195" s="1" t="s">
        <v>923</v>
      </c>
      <c r="C195" s="1" t="s">
        <v>1789</v>
      </c>
      <c r="D195" s="12">
        <v>245.81</v>
      </c>
    </row>
    <row r="196" spans="1:4" ht="12.75" customHeight="1">
      <c r="A196" s="1" t="s">
        <v>206</v>
      </c>
      <c r="B196" s="1" t="s">
        <v>861</v>
      </c>
      <c r="C196" s="1" t="s">
        <v>1789</v>
      </c>
      <c r="D196" s="12">
        <v>1078.54</v>
      </c>
    </row>
    <row r="197" spans="1:4" ht="12.75" customHeight="1">
      <c r="A197" s="1" t="s">
        <v>207</v>
      </c>
      <c r="B197" s="1" t="s">
        <v>1089</v>
      </c>
      <c r="C197" s="1" t="s">
        <v>1789</v>
      </c>
      <c r="D197" s="12">
        <v>222.25</v>
      </c>
    </row>
    <row r="198" spans="1:4" ht="12.75" customHeight="1">
      <c r="A198" s="1" t="s">
        <v>208</v>
      </c>
      <c r="B198" s="1" t="s">
        <v>870</v>
      </c>
      <c r="C198" s="1" t="s">
        <v>1789</v>
      </c>
      <c r="D198" s="12">
        <v>6788.63</v>
      </c>
    </row>
    <row r="199" spans="1:4" ht="12.75" customHeight="1">
      <c r="A199" s="1" t="s">
        <v>209</v>
      </c>
      <c r="B199" s="1" t="s">
        <v>863</v>
      </c>
      <c r="C199" s="1" t="s">
        <v>1789</v>
      </c>
      <c r="D199" s="12">
        <v>1188.82</v>
      </c>
    </row>
    <row r="200" spans="1:4" ht="12.75" customHeight="1">
      <c r="A200" s="1" t="s">
        <v>210</v>
      </c>
      <c r="B200" s="1" t="s">
        <v>1094</v>
      </c>
      <c r="C200" s="1" t="s">
        <v>1789</v>
      </c>
      <c r="D200" s="12">
        <v>1062.29</v>
      </c>
    </row>
    <row r="201" spans="1:4" ht="12.75" customHeight="1">
      <c r="A201" s="1" t="s">
        <v>211</v>
      </c>
      <c r="B201" s="1" t="s">
        <v>866</v>
      </c>
      <c r="C201" s="1" t="s">
        <v>1789</v>
      </c>
      <c r="D201" s="12">
        <v>1237.75</v>
      </c>
    </row>
    <row r="202" spans="1:4" ht="12.75" customHeight="1">
      <c r="A202" s="1" t="s">
        <v>212</v>
      </c>
      <c r="B202" s="1" t="s">
        <v>872</v>
      </c>
      <c r="C202" s="1" t="s">
        <v>1789</v>
      </c>
      <c r="D202" s="12">
        <v>212.03</v>
      </c>
    </row>
    <row r="203" spans="1:4" ht="12.75" customHeight="1">
      <c r="A203" s="1" t="s">
        <v>213</v>
      </c>
      <c r="B203" s="1" t="s">
        <v>878</v>
      </c>
      <c r="C203" s="1" t="s">
        <v>1789</v>
      </c>
      <c r="D203" s="12">
        <v>1375.78</v>
      </c>
    </row>
    <row r="204" spans="1:4" ht="12.75" customHeight="1">
      <c r="A204" s="1" t="s">
        <v>214</v>
      </c>
      <c r="B204" s="1" t="s">
        <v>866</v>
      </c>
      <c r="C204" s="1" t="s">
        <v>1789</v>
      </c>
      <c r="D204" s="12">
        <v>1265.3800000000001</v>
      </c>
    </row>
    <row r="205" spans="1:4" ht="12.75" customHeight="1">
      <c r="A205" s="1" t="s">
        <v>215</v>
      </c>
      <c r="B205" s="1" t="s">
        <v>866</v>
      </c>
      <c r="C205" s="1" t="s">
        <v>1789</v>
      </c>
      <c r="D205" s="12">
        <v>1419.01</v>
      </c>
    </row>
    <row r="206" spans="1:4" ht="12.75" customHeight="1">
      <c r="A206" s="1" t="s">
        <v>216</v>
      </c>
      <c r="B206" s="1" t="s">
        <v>866</v>
      </c>
      <c r="C206" s="1" t="s">
        <v>1789</v>
      </c>
      <c r="D206" s="12">
        <v>2054.12</v>
      </c>
    </row>
    <row r="207" spans="1:4" ht="12.75" customHeight="1">
      <c r="A207" s="1" t="s">
        <v>217</v>
      </c>
      <c r="B207" s="1" t="s">
        <v>1102</v>
      </c>
      <c r="C207" s="1" t="s">
        <v>1789</v>
      </c>
      <c r="D207" s="12">
        <v>1904.68</v>
      </c>
    </row>
    <row r="208" spans="1:4" ht="12.75" customHeight="1">
      <c r="A208" s="1" t="s">
        <v>218</v>
      </c>
      <c r="B208" s="1" t="s">
        <v>863</v>
      </c>
      <c r="C208" s="1" t="s">
        <v>1789</v>
      </c>
      <c r="D208" s="12">
        <v>1228.03</v>
      </c>
    </row>
    <row r="209" spans="1:4" ht="12.75" customHeight="1">
      <c r="A209" s="1" t="s">
        <v>219</v>
      </c>
      <c r="B209" s="1" t="s">
        <v>861</v>
      </c>
      <c r="C209" s="1" t="s">
        <v>1789</v>
      </c>
      <c r="D209" s="12">
        <v>613.02</v>
      </c>
    </row>
    <row r="210" spans="1:4" ht="12.75" customHeight="1">
      <c r="A210" s="1" t="s">
        <v>220</v>
      </c>
      <c r="B210" s="1" t="s">
        <v>866</v>
      </c>
      <c r="C210" s="1" t="s">
        <v>1789</v>
      </c>
      <c r="D210" s="12">
        <v>1243.3499999999999</v>
      </c>
    </row>
    <row r="211" spans="1:4" ht="12.75" customHeight="1">
      <c r="A211" s="1" t="s">
        <v>221</v>
      </c>
      <c r="B211" s="1" t="s">
        <v>866</v>
      </c>
      <c r="C211" s="1" t="s">
        <v>1789</v>
      </c>
      <c r="D211" s="12">
        <v>0</v>
      </c>
    </row>
    <row r="212" spans="1:4" ht="12.75" customHeight="1">
      <c r="A212" s="1" t="s">
        <v>222</v>
      </c>
      <c r="B212" s="1" t="s">
        <v>863</v>
      </c>
      <c r="C212" s="1" t="s">
        <v>1789</v>
      </c>
      <c r="D212" s="12">
        <v>1353.22</v>
      </c>
    </row>
    <row r="213" spans="1:4" ht="12.75" customHeight="1">
      <c r="A213" s="1" t="s">
        <v>223</v>
      </c>
      <c r="B213" s="1" t="s">
        <v>863</v>
      </c>
      <c r="C213" s="1" t="s">
        <v>1789</v>
      </c>
      <c r="D213" s="12">
        <v>1147.28</v>
      </c>
    </row>
    <row r="214" spans="1:4" ht="12.75" customHeight="1">
      <c r="A214" s="1" t="s">
        <v>224</v>
      </c>
      <c r="B214" s="1" t="s">
        <v>866</v>
      </c>
      <c r="C214" s="1" t="s">
        <v>1789</v>
      </c>
      <c r="D214" s="12">
        <v>1243.3499999999999</v>
      </c>
    </row>
    <row r="215" spans="1:4" ht="12.75" customHeight="1">
      <c r="A215" s="1" t="s">
        <v>225</v>
      </c>
      <c r="B215" s="1" t="s">
        <v>866</v>
      </c>
      <c r="C215" s="1" t="s">
        <v>1789</v>
      </c>
      <c r="D215" s="12">
        <v>5120.32</v>
      </c>
    </row>
    <row r="216" spans="1:4" ht="12.75" customHeight="1">
      <c r="A216" s="1" t="s">
        <v>226</v>
      </c>
      <c r="B216" s="1" t="s">
        <v>872</v>
      </c>
      <c r="C216" s="1" t="s">
        <v>1789</v>
      </c>
      <c r="D216" s="12">
        <v>181</v>
      </c>
    </row>
    <row r="217" spans="1:4" ht="12.75" customHeight="1">
      <c r="A217" s="1" t="s">
        <v>227</v>
      </c>
      <c r="B217" s="1" t="s">
        <v>854</v>
      </c>
      <c r="C217" s="1" t="s">
        <v>1789</v>
      </c>
      <c r="D217" s="12">
        <v>617.03</v>
      </c>
    </row>
    <row r="218" spans="1:4" ht="12.75" customHeight="1">
      <c r="A218" s="1" t="s">
        <v>228</v>
      </c>
      <c r="B218" s="1" t="s">
        <v>866</v>
      </c>
      <c r="C218" s="1" t="s">
        <v>1789</v>
      </c>
      <c r="D218" s="12">
        <v>1683.6</v>
      </c>
    </row>
    <row r="219" spans="1:4" ht="12.75" customHeight="1">
      <c r="A219" s="1" t="s">
        <v>229</v>
      </c>
      <c r="B219" s="1" t="s">
        <v>866</v>
      </c>
      <c r="C219" s="1" t="s">
        <v>1789</v>
      </c>
      <c r="D219" s="12">
        <v>1453.57</v>
      </c>
    </row>
    <row r="220" spans="1:4" ht="12.75" customHeight="1">
      <c r="A220" s="1" t="s">
        <v>230</v>
      </c>
      <c r="B220" s="1" t="s">
        <v>1116</v>
      </c>
      <c r="C220" s="1" t="s">
        <v>1789</v>
      </c>
      <c r="D220" s="12">
        <v>3200.55</v>
      </c>
    </row>
    <row r="221" spans="1:4" ht="12.75" customHeight="1">
      <c r="A221" s="1" t="s">
        <v>231</v>
      </c>
      <c r="B221" s="1" t="s">
        <v>866</v>
      </c>
      <c r="C221" s="1" t="s">
        <v>1789</v>
      </c>
      <c r="D221" s="12">
        <v>1430.49</v>
      </c>
    </row>
    <row r="222" spans="1:4" ht="12.75" customHeight="1">
      <c r="A222" s="1" t="s">
        <v>232</v>
      </c>
      <c r="B222" s="1" t="s">
        <v>1119</v>
      </c>
      <c r="C222" s="1" t="s">
        <v>1789</v>
      </c>
      <c r="D222" s="12">
        <v>1546.63</v>
      </c>
    </row>
    <row r="223" spans="1:4" ht="12.75" customHeight="1">
      <c r="A223" s="1" t="s">
        <v>233</v>
      </c>
      <c r="B223" s="1" t="s">
        <v>909</v>
      </c>
      <c r="C223" s="1" t="s">
        <v>1789</v>
      </c>
      <c r="D223" s="12">
        <v>884.34</v>
      </c>
    </row>
    <row r="224" spans="1:4" ht="12.75" customHeight="1">
      <c r="A224" s="1" t="s">
        <v>234</v>
      </c>
      <c r="B224" s="1" t="s">
        <v>1122</v>
      </c>
      <c r="C224" s="1" t="s">
        <v>1789</v>
      </c>
      <c r="D224" s="12">
        <v>1636.03</v>
      </c>
    </row>
    <row r="225" spans="1:4" ht="12.75" customHeight="1">
      <c r="A225" s="1" t="s">
        <v>235</v>
      </c>
      <c r="B225" s="1" t="s">
        <v>863</v>
      </c>
      <c r="C225" s="1" t="s">
        <v>1789</v>
      </c>
      <c r="D225" s="12">
        <v>1182.6500000000001</v>
      </c>
    </row>
    <row r="226" spans="1:4" ht="12.75" customHeight="1">
      <c r="A226" s="1" t="s">
        <v>236</v>
      </c>
      <c r="B226" s="1" t="s">
        <v>866</v>
      </c>
      <c r="C226" s="1" t="s">
        <v>1789</v>
      </c>
      <c r="D226" s="12">
        <v>1504.46</v>
      </c>
    </row>
    <row r="227" spans="1:4" ht="12.75" customHeight="1">
      <c r="A227" s="1" t="s">
        <v>237</v>
      </c>
      <c r="B227" s="1" t="s">
        <v>863</v>
      </c>
      <c r="C227" s="1" t="s">
        <v>1789</v>
      </c>
      <c r="D227" s="12">
        <v>1147.28</v>
      </c>
    </row>
    <row r="228" spans="1:4" ht="12.75" customHeight="1">
      <c r="A228" s="1" t="s">
        <v>238</v>
      </c>
      <c r="B228" s="1" t="s">
        <v>866</v>
      </c>
      <c r="C228" s="1" t="s">
        <v>1789</v>
      </c>
      <c r="D228" s="12">
        <v>1182.6500000000001</v>
      </c>
    </row>
    <row r="229" spans="1:4" ht="12.75" customHeight="1">
      <c r="A229" s="1" t="s">
        <v>239</v>
      </c>
      <c r="B229" s="1" t="s">
        <v>863</v>
      </c>
      <c r="C229" s="1" t="s">
        <v>1789</v>
      </c>
      <c r="D229" s="12">
        <v>1249.79</v>
      </c>
    </row>
    <row r="230" spans="1:4" ht="12.75" customHeight="1">
      <c r="A230" s="1" t="s">
        <v>240</v>
      </c>
      <c r="B230" s="1" t="s">
        <v>866</v>
      </c>
      <c r="C230" s="1" t="s">
        <v>1789</v>
      </c>
      <c r="D230" s="12">
        <v>1308.4000000000001</v>
      </c>
    </row>
    <row r="231" spans="1:4" ht="12.75" customHeight="1">
      <c r="A231" s="1" t="s">
        <v>241</v>
      </c>
      <c r="B231" s="1" t="s">
        <v>866</v>
      </c>
      <c r="C231" s="1" t="s">
        <v>1789</v>
      </c>
      <c r="D231" s="12">
        <v>1198.56</v>
      </c>
    </row>
    <row r="232" spans="1:4" ht="12.75" customHeight="1">
      <c r="A232" s="1" t="s">
        <v>242</v>
      </c>
      <c r="B232" s="1" t="s">
        <v>863</v>
      </c>
      <c r="C232" s="1" t="s">
        <v>1789</v>
      </c>
      <c r="D232" s="12">
        <v>1182.6500000000001</v>
      </c>
    </row>
    <row r="233" spans="1:4" ht="12.75" customHeight="1">
      <c r="A233" s="1" t="s">
        <v>243</v>
      </c>
      <c r="B233" s="1" t="s">
        <v>993</v>
      </c>
      <c r="C233" s="1" t="s">
        <v>1789</v>
      </c>
      <c r="D233" s="12">
        <v>186.82</v>
      </c>
    </row>
    <row r="234" spans="1:4" ht="12.75" customHeight="1">
      <c r="A234" s="1" t="s">
        <v>244</v>
      </c>
      <c r="B234" s="1" t="s">
        <v>1133</v>
      </c>
      <c r="C234" s="1" t="s">
        <v>1789</v>
      </c>
      <c r="D234" s="12">
        <v>739.66</v>
      </c>
    </row>
    <row r="235" spans="1:4" ht="12.75" customHeight="1">
      <c r="A235" s="1" t="s">
        <v>245</v>
      </c>
      <c r="B235" s="1" t="s">
        <v>861</v>
      </c>
      <c r="C235" s="1" t="s">
        <v>1789</v>
      </c>
      <c r="D235" s="12">
        <v>1015.42</v>
      </c>
    </row>
    <row r="236" spans="1:4" ht="12.75" customHeight="1">
      <c r="A236" s="1" t="s">
        <v>246</v>
      </c>
      <c r="B236" s="1" t="s">
        <v>866</v>
      </c>
      <c r="C236" s="1" t="s">
        <v>1789</v>
      </c>
      <c r="D236" s="12">
        <v>1335.09</v>
      </c>
    </row>
    <row r="237" spans="1:4" ht="12.75" customHeight="1">
      <c r="A237" s="1" t="s">
        <v>247</v>
      </c>
      <c r="B237" s="1" t="s">
        <v>1076</v>
      </c>
      <c r="C237" s="1" t="s">
        <v>1789</v>
      </c>
      <c r="D237" s="12">
        <v>0</v>
      </c>
    </row>
    <row r="238" spans="1:4" ht="12.75" customHeight="1">
      <c r="A238" s="1" t="s">
        <v>248</v>
      </c>
      <c r="B238" s="1" t="s">
        <v>967</v>
      </c>
      <c r="C238" s="1" t="s">
        <v>1789</v>
      </c>
      <c r="D238" s="12">
        <v>647.20000000000005</v>
      </c>
    </row>
    <row r="239" spans="1:4" ht="12.75" customHeight="1">
      <c r="A239" s="1" t="s">
        <v>249</v>
      </c>
      <c r="B239" s="1" t="s">
        <v>866</v>
      </c>
      <c r="C239" s="1" t="s">
        <v>1789</v>
      </c>
      <c r="D239" s="12">
        <v>1399.73</v>
      </c>
    </row>
    <row r="240" spans="1:4" ht="12.75" customHeight="1">
      <c r="A240" s="1" t="s">
        <v>250</v>
      </c>
      <c r="B240" s="1" t="s">
        <v>861</v>
      </c>
      <c r="C240" s="1" t="s">
        <v>1789</v>
      </c>
      <c r="D240" s="12">
        <v>617.03</v>
      </c>
    </row>
    <row r="241" spans="1:4" ht="12.75" customHeight="1">
      <c r="A241" s="1" t="s">
        <v>251</v>
      </c>
      <c r="B241" s="1" t="s">
        <v>861</v>
      </c>
      <c r="C241" s="1" t="s">
        <v>1789</v>
      </c>
      <c r="D241" s="12">
        <v>1054.27</v>
      </c>
    </row>
    <row r="242" spans="1:4" ht="12.75" customHeight="1">
      <c r="A242" s="1" t="s">
        <v>252</v>
      </c>
      <c r="B242" s="1" t="s">
        <v>861</v>
      </c>
      <c r="C242" s="1" t="s">
        <v>1789</v>
      </c>
      <c r="D242" s="12">
        <v>9841.16</v>
      </c>
    </row>
    <row r="243" spans="1:4" ht="12.75" customHeight="1">
      <c r="A243" s="1" t="s">
        <v>253</v>
      </c>
      <c r="B243" s="1" t="s">
        <v>866</v>
      </c>
      <c r="C243" s="1" t="s">
        <v>1789</v>
      </c>
      <c r="D243" s="12">
        <v>1315.7</v>
      </c>
    </row>
    <row r="244" spans="1:4" ht="12.75" customHeight="1">
      <c r="A244" s="1" t="s">
        <v>254</v>
      </c>
      <c r="B244" s="1" t="s">
        <v>1146</v>
      </c>
      <c r="C244" s="1" t="s">
        <v>1789</v>
      </c>
      <c r="D244" s="12">
        <v>1699.02</v>
      </c>
    </row>
    <row r="245" spans="1:4" ht="12.75" customHeight="1">
      <c r="A245" s="1" t="s">
        <v>255</v>
      </c>
      <c r="B245" s="1" t="s">
        <v>861</v>
      </c>
      <c r="C245" s="1" t="s">
        <v>1789</v>
      </c>
      <c r="D245" s="12">
        <v>1189.67</v>
      </c>
    </row>
    <row r="246" spans="1:4" ht="12.75" customHeight="1">
      <c r="A246" s="1" t="s">
        <v>256</v>
      </c>
      <c r="B246" s="1" t="s">
        <v>866</v>
      </c>
      <c r="C246" s="1" t="s">
        <v>1789</v>
      </c>
      <c r="D246" s="12">
        <v>1338.83</v>
      </c>
    </row>
    <row r="247" spans="1:4" ht="12.75" customHeight="1">
      <c r="A247" s="1" t="s">
        <v>257</v>
      </c>
      <c r="B247" s="1" t="s">
        <v>866</v>
      </c>
      <c r="C247" s="1" t="s">
        <v>1789</v>
      </c>
      <c r="D247" s="12">
        <v>1277.51</v>
      </c>
    </row>
    <row r="248" spans="1:4" ht="12.75" customHeight="1">
      <c r="A248" s="1" t="s">
        <v>258</v>
      </c>
      <c r="B248" s="1" t="s">
        <v>861</v>
      </c>
      <c r="C248" s="1" t="s">
        <v>1789</v>
      </c>
      <c r="D248" s="12">
        <v>5477.26</v>
      </c>
    </row>
    <row r="249" spans="1:4" ht="12.75" customHeight="1">
      <c r="A249" s="1" t="s">
        <v>259</v>
      </c>
      <c r="B249" s="1" t="s">
        <v>866</v>
      </c>
      <c r="C249" s="1" t="s">
        <v>1789</v>
      </c>
      <c r="D249" s="12">
        <v>1279</v>
      </c>
    </row>
    <row r="250" spans="1:4" ht="12.75" customHeight="1">
      <c r="A250" s="1" t="s">
        <v>260</v>
      </c>
      <c r="B250" s="1" t="s">
        <v>878</v>
      </c>
      <c r="C250" s="1" t="s">
        <v>1789</v>
      </c>
      <c r="D250" s="12">
        <v>181</v>
      </c>
    </row>
    <row r="251" spans="1:4" ht="12.75" customHeight="1">
      <c r="A251" s="1" t="s">
        <v>261</v>
      </c>
      <c r="B251" s="1" t="s">
        <v>923</v>
      </c>
      <c r="C251" s="1" t="s">
        <v>1789</v>
      </c>
      <c r="D251" s="12">
        <v>244.64</v>
      </c>
    </row>
    <row r="252" spans="1:4" ht="12.75" customHeight="1">
      <c r="A252" s="1" t="s">
        <v>262</v>
      </c>
      <c r="B252" s="1" t="s">
        <v>866</v>
      </c>
      <c r="C252" s="1" t="s">
        <v>1789</v>
      </c>
      <c r="D252" s="12">
        <v>0</v>
      </c>
    </row>
    <row r="253" spans="1:4" ht="12.75" customHeight="1">
      <c r="A253" s="1" t="s">
        <v>263</v>
      </c>
      <c r="B253" s="1" t="s">
        <v>866</v>
      </c>
      <c r="C253" s="1" t="s">
        <v>1789</v>
      </c>
      <c r="D253" s="12">
        <v>1334.04</v>
      </c>
    </row>
    <row r="254" spans="1:4" ht="12.75" customHeight="1">
      <c r="A254" s="1" t="s">
        <v>264</v>
      </c>
      <c r="B254" s="1" t="s">
        <v>863</v>
      </c>
      <c r="C254" s="1" t="s">
        <v>1789</v>
      </c>
      <c r="D254" s="12">
        <v>1175.5</v>
      </c>
    </row>
    <row r="255" spans="1:4" ht="12.75" customHeight="1">
      <c r="A255" s="1" t="s">
        <v>265</v>
      </c>
      <c r="B255" s="1" t="s">
        <v>878</v>
      </c>
      <c r="C255" s="1" t="s">
        <v>1789</v>
      </c>
      <c r="D255" s="12">
        <v>220.19</v>
      </c>
    </row>
    <row r="256" spans="1:4" ht="12.75" customHeight="1">
      <c r="A256" s="1" t="s">
        <v>266</v>
      </c>
      <c r="B256" s="1" t="s">
        <v>861</v>
      </c>
      <c r="C256" s="1" t="s">
        <v>1789</v>
      </c>
      <c r="D256" s="12">
        <v>617.03</v>
      </c>
    </row>
    <row r="257" spans="1:4" ht="12.75" customHeight="1">
      <c r="A257" s="1" t="s">
        <v>267</v>
      </c>
      <c r="B257" s="1" t="s">
        <v>866</v>
      </c>
      <c r="C257" s="1" t="s">
        <v>1789</v>
      </c>
      <c r="D257" s="12">
        <v>1351.92</v>
      </c>
    </row>
    <row r="258" spans="1:4" ht="12.75" customHeight="1">
      <c r="A258" s="1" t="s">
        <v>268</v>
      </c>
      <c r="B258" s="1" t="s">
        <v>1161</v>
      </c>
      <c r="C258" s="1" t="s">
        <v>1789</v>
      </c>
      <c r="D258" s="12">
        <v>617.03</v>
      </c>
    </row>
    <row r="259" spans="1:4" ht="12.75" customHeight="1">
      <c r="A259" s="1" t="s">
        <v>269</v>
      </c>
      <c r="B259" s="1" t="s">
        <v>1163</v>
      </c>
      <c r="C259" s="1" t="s">
        <v>1789</v>
      </c>
      <c r="D259" s="12">
        <v>92.35</v>
      </c>
    </row>
    <row r="260" spans="1:4" ht="12.75" customHeight="1">
      <c r="A260" s="1" t="s">
        <v>270</v>
      </c>
      <c r="B260" s="1" t="s">
        <v>870</v>
      </c>
      <c r="C260" s="1" t="s">
        <v>1789</v>
      </c>
      <c r="D260" s="12">
        <v>856.23</v>
      </c>
    </row>
    <row r="261" spans="1:4" ht="12.75" customHeight="1">
      <c r="A261" s="1" t="s">
        <v>271</v>
      </c>
      <c r="B261" s="1" t="s">
        <v>866</v>
      </c>
      <c r="C261" s="1" t="s">
        <v>1789</v>
      </c>
      <c r="D261" s="12">
        <v>1182.6500000000001</v>
      </c>
    </row>
    <row r="262" spans="1:4" ht="12.75" customHeight="1">
      <c r="A262" s="1" t="s">
        <v>272</v>
      </c>
      <c r="B262" s="1" t="s">
        <v>866</v>
      </c>
      <c r="C262" s="1" t="s">
        <v>1789</v>
      </c>
      <c r="D262" s="12">
        <v>1175.5</v>
      </c>
    </row>
    <row r="263" spans="1:4" ht="12.75" customHeight="1">
      <c r="A263" s="1" t="s">
        <v>273</v>
      </c>
      <c r="B263" s="1" t="s">
        <v>1168</v>
      </c>
      <c r="C263" s="1" t="s">
        <v>1789</v>
      </c>
      <c r="D263" s="12">
        <v>454.82</v>
      </c>
    </row>
    <row r="264" spans="1:4" ht="12.75" customHeight="1">
      <c r="A264" s="1" t="s">
        <v>274</v>
      </c>
      <c r="B264" s="1" t="s">
        <v>916</v>
      </c>
      <c r="C264" s="1" t="s">
        <v>1789</v>
      </c>
      <c r="D264" s="12">
        <v>152.77000000000001</v>
      </c>
    </row>
    <row r="265" spans="1:4" ht="12.75" customHeight="1">
      <c r="A265" s="1" t="s">
        <v>275</v>
      </c>
      <c r="B265" s="1" t="s">
        <v>863</v>
      </c>
      <c r="C265" s="1" t="s">
        <v>1789</v>
      </c>
      <c r="D265" s="12">
        <v>1182.6500000000001</v>
      </c>
    </row>
    <row r="266" spans="1:4" ht="12.75" customHeight="1">
      <c r="A266" s="1" t="s">
        <v>276</v>
      </c>
      <c r="B266" s="1" t="s">
        <v>863</v>
      </c>
      <c r="C266" s="1" t="s">
        <v>1789</v>
      </c>
      <c r="D266" s="12">
        <v>1182.6500000000001</v>
      </c>
    </row>
    <row r="267" spans="1:4" ht="12.75" customHeight="1">
      <c r="A267" s="1" t="s">
        <v>277</v>
      </c>
      <c r="B267" s="1" t="s">
        <v>854</v>
      </c>
      <c r="C267" s="1" t="s">
        <v>1789</v>
      </c>
      <c r="D267" s="12">
        <v>501.1</v>
      </c>
    </row>
    <row r="268" spans="1:4" ht="12.75" customHeight="1">
      <c r="A268" s="1" t="s">
        <v>278</v>
      </c>
      <c r="B268" s="1" t="s">
        <v>863</v>
      </c>
      <c r="C268" s="1" t="s">
        <v>1789</v>
      </c>
      <c r="D268" s="12">
        <v>1268.74</v>
      </c>
    </row>
    <row r="269" spans="1:4" ht="12.75" customHeight="1">
      <c r="A269" s="1" t="s">
        <v>279</v>
      </c>
      <c r="B269" s="1" t="s">
        <v>870</v>
      </c>
      <c r="C269" s="1" t="s">
        <v>1789</v>
      </c>
      <c r="D269" s="12">
        <v>795.32</v>
      </c>
    </row>
    <row r="270" spans="1:4" ht="12.75" customHeight="1">
      <c r="A270" s="1" t="s">
        <v>280</v>
      </c>
      <c r="B270" s="1" t="s">
        <v>923</v>
      </c>
      <c r="C270" s="1" t="s">
        <v>1789</v>
      </c>
      <c r="D270" s="12">
        <v>187.67</v>
      </c>
    </row>
    <row r="271" spans="1:4" ht="12.75" customHeight="1">
      <c r="A271" s="1" t="s">
        <v>281</v>
      </c>
      <c r="B271" s="1" t="s">
        <v>866</v>
      </c>
      <c r="C271" s="1" t="s">
        <v>1789</v>
      </c>
      <c r="D271" s="12">
        <v>1338.17</v>
      </c>
    </row>
    <row r="272" spans="1:4" ht="12.75" customHeight="1">
      <c r="A272" s="1" t="s">
        <v>282</v>
      </c>
      <c r="B272" s="1" t="s">
        <v>878</v>
      </c>
      <c r="C272" s="1" t="s">
        <v>1789</v>
      </c>
      <c r="D272" s="12">
        <v>166.48</v>
      </c>
    </row>
    <row r="273" spans="1:4" ht="12.75" customHeight="1">
      <c r="A273" s="1" t="s">
        <v>283</v>
      </c>
      <c r="B273" s="1" t="s">
        <v>850</v>
      </c>
      <c r="C273" s="1" t="s">
        <v>1789</v>
      </c>
      <c r="D273" s="12">
        <v>1389.87</v>
      </c>
    </row>
    <row r="274" spans="1:4" ht="12.75" customHeight="1">
      <c r="A274" s="1" t="s">
        <v>284</v>
      </c>
      <c r="B274" s="1" t="s">
        <v>861</v>
      </c>
      <c r="C274" s="1" t="s">
        <v>1789</v>
      </c>
      <c r="D274" s="12">
        <v>901.94</v>
      </c>
    </row>
    <row r="275" spans="1:4" ht="12.75" customHeight="1">
      <c r="A275" s="1" t="s">
        <v>285</v>
      </c>
      <c r="B275" s="1" t="s">
        <v>866</v>
      </c>
      <c r="C275" s="1" t="s">
        <v>1789</v>
      </c>
      <c r="D275" s="12">
        <v>1182.6500000000001</v>
      </c>
    </row>
    <row r="276" spans="1:4" ht="12.75" customHeight="1">
      <c r="A276" s="1" t="s">
        <v>286</v>
      </c>
      <c r="B276" s="1" t="s">
        <v>866</v>
      </c>
      <c r="C276" s="1" t="s">
        <v>1789</v>
      </c>
      <c r="D276" s="12">
        <v>1175.5</v>
      </c>
    </row>
    <row r="277" spans="1:4" ht="12.75" customHeight="1">
      <c r="A277" s="1" t="s">
        <v>287</v>
      </c>
      <c r="B277" s="1" t="s">
        <v>1183</v>
      </c>
      <c r="C277" s="1" t="s">
        <v>1789</v>
      </c>
      <c r="D277" s="12">
        <v>10962.31</v>
      </c>
    </row>
    <row r="278" spans="1:4" ht="12.75" customHeight="1">
      <c r="A278" s="1" t="s">
        <v>288</v>
      </c>
      <c r="B278" s="1" t="s">
        <v>866</v>
      </c>
      <c r="C278" s="1" t="s">
        <v>1789</v>
      </c>
      <c r="D278" s="12">
        <v>1683.6</v>
      </c>
    </row>
    <row r="279" spans="1:4" ht="12.75" customHeight="1">
      <c r="A279" s="1" t="s">
        <v>289</v>
      </c>
      <c r="B279" s="1" t="s">
        <v>863</v>
      </c>
      <c r="C279" s="1" t="s">
        <v>1789</v>
      </c>
      <c r="D279" s="12">
        <v>1518.02</v>
      </c>
    </row>
    <row r="280" spans="1:4" ht="12.75" customHeight="1">
      <c r="A280" s="1" t="s">
        <v>290</v>
      </c>
      <c r="B280" s="1" t="s">
        <v>861</v>
      </c>
      <c r="C280" s="1" t="s">
        <v>1789</v>
      </c>
      <c r="D280" s="12">
        <v>892.14</v>
      </c>
    </row>
    <row r="281" spans="1:4" ht="12.75" customHeight="1">
      <c r="A281" s="1" t="s">
        <v>291</v>
      </c>
      <c r="B281" s="1" t="s">
        <v>866</v>
      </c>
      <c r="C281" s="1" t="s">
        <v>1789</v>
      </c>
      <c r="D281" s="12">
        <v>1340.98</v>
      </c>
    </row>
    <row r="282" spans="1:4" ht="12.75" customHeight="1">
      <c r="A282" s="1" t="s">
        <v>292</v>
      </c>
      <c r="B282" s="1" t="s">
        <v>863</v>
      </c>
      <c r="C282" s="1" t="s">
        <v>1789</v>
      </c>
      <c r="D282" s="12">
        <v>1175.5</v>
      </c>
    </row>
    <row r="283" spans="1:4" ht="12.75" customHeight="1">
      <c r="A283" s="1" t="s">
        <v>293</v>
      </c>
      <c r="B283" s="1" t="s">
        <v>866</v>
      </c>
      <c r="C283" s="1" t="s">
        <v>1789</v>
      </c>
      <c r="D283" s="12">
        <v>1190.24</v>
      </c>
    </row>
    <row r="284" spans="1:4" ht="12.75" customHeight="1">
      <c r="A284" s="1" t="s">
        <v>294</v>
      </c>
      <c r="B284" s="1" t="s">
        <v>866</v>
      </c>
      <c r="C284" s="1" t="s">
        <v>1789</v>
      </c>
      <c r="D284" s="12">
        <v>1364.84</v>
      </c>
    </row>
    <row r="285" spans="1:4" ht="12.75" customHeight="1">
      <c r="A285" s="1" t="s">
        <v>295</v>
      </c>
      <c r="B285" s="1" t="s">
        <v>1045</v>
      </c>
      <c r="C285" s="1" t="s">
        <v>1789</v>
      </c>
      <c r="D285" s="12">
        <v>947.46</v>
      </c>
    </row>
    <row r="286" spans="1:4" ht="12.75" customHeight="1">
      <c r="A286" s="1" t="s">
        <v>296</v>
      </c>
      <c r="B286" s="1" t="s">
        <v>861</v>
      </c>
      <c r="C286" s="1" t="s">
        <v>1789</v>
      </c>
      <c r="D286" s="12">
        <v>617.03</v>
      </c>
    </row>
    <row r="287" spans="1:4" ht="12.75" customHeight="1">
      <c r="A287" s="1" t="s">
        <v>297</v>
      </c>
      <c r="B287" s="1" t="s">
        <v>927</v>
      </c>
      <c r="C287" s="1" t="s">
        <v>1789</v>
      </c>
      <c r="D287" s="12">
        <v>3310.36</v>
      </c>
    </row>
    <row r="288" spans="1:4" ht="12.75" customHeight="1">
      <c r="A288" s="1" t="s">
        <v>298</v>
      </c>
      <c r="B288" s="1" t="s">
        <v>923</v>
      </c>
      <c r="C288" s="1" t="s">
        <v>1789</v>
      </c>
      <c r="D288" s="12">
        <v>186.82</v>
      </c>
    </row>
    <row r="289" spans="1:4" ht="12.75" customHeight="1">
      <c r="A289" s="1" t="s">
        <v>299</v>
      </c>
      <c r="B289" s="1" t="s">
        <v>866</v>
      </c>
      <c r="C289" s="1" t="s">
        <v>1789</v>
      </c>
      <c r="D289" s="12">
        <v>1427.53</v>
      </c>
    </row>
    <row r="290" spans="1:4" ht="12.75" customHeight="1">
      <c r="A290" s="1" t="s">
        <v>300</v>
      </c>
      <c r="B290" s="1" t="s">
        <v>866</v>
      </c>
      <c r="C290" s="1" t="s">
        <v>1789</v>
      </c>
      <c r="D290" s="12">
        <v>1175.5</v>
      </c>
    </row>
    <row r="291" spans="1:4" ht="12.75" customHeight="1">
      <c r="A291" s="1" t="s">
        <v>301</v>
      </c>
      <c r="B291" s="1" t="s">
        <v>866</v>
      </c>
      <c r="C291" s="1" t="s">
        <v>1789</v>
      </c>
      <c r="D291" s="12">
        <v>1323.41</v>
      </c>
    </row>
    <row r="292" spans="1:4" ht="12.75" customHeight="1">
      <c r="A292" s="1" t="s">
        <v>302</v>
      </c>
      <c r="B292" s="1" t="s">
        <v>866</v>
      </c>
      <c r="C292" s="1" t="s">
        <v>1789</v>
      </c>
      <c r="D292" s="12">
        <v>1461.04</v>
      </c>
    </row>
    <row r="293" spans="1:4" ht="12.75" customHeight="1">
      <c r="A293" s="1" t="s">
        <v>303</v>
      </c>
      <c r="B293" s="1" t="s">
        <v>863</v>
      </c>
      <c r="C293" s="1" t="s">
        <v>1789</v>
      </c>
      <c r="D293" s="12">
        <v>1335.38</v>
      </c>
    </row>
    <row r="294" spans="1:4" ht="12.75" customHeight="1">
      <c r="A294" s="1" t="s">
        <v>304</v>
      </c>
      <c r="B294" s="1" t="s">
        <v>861</v>
      </c>
      <c r="C294" s="1" t="s">
        <v>1789</v>
      </c>
      <c r="D294" s="12">
        <v>896.55</v>
      </c>
    </row>
    <row r="295" spans="1:4" ht="12.75" customHeight="1">
      <c r="A295" s="1" t="s">
        <v>305</v>
      </c>
      <c r="B295" s="1" t="s">
        <v>1163</v>
      </c>
      <c r="C295" s="1" t="s">
        <v>1789</v>
      </c>
      <c r="D295" s="12">
        <v>83.8</v>
      </c>
    </row>
    <row r="296" spans="1:4" ht="12.75" customHeight="1">
      <c r="A296" s="1" t="s">
        <v>306</v>
      </c>
      <c r="B296" s="1" t="s">
        <v>1203</v>
      </c>
      <c r="C296" s="1" t="s">
        <v>1789</v>
      </c>
      <c r="D296" s="12">
        <v>222.63</v>
      </c>
    </row>
    <row r="297" spans="1:4" ht="12.75" customHeight="1">
      <c r="A297" s="1" t="s">
        <v>307</v>
      </c>
      <c r="B297" s="1" t="s">
        <v>866</v>
      </c>
      <c r="C297" s="1" t="s">
        <v>1789</v>
      </c>
      <c r="D297" s="12">
        <v>1243.3499999999999</v>
      </c>
    </row>
    <row r="298" spans="1:4" ht="12.75" customHeight="1">
      <c r="A298" s="1" t="s">
        <v>308</v>
      </c>
      <c r="B298" s="1" t="s">
        <v>866</v>
      </c>
      <c r="C298" s="1" t="s">
        <v>1789</v>
      </c>
      <c r="D298" s="12">
        <v>1336.45</v>
      </c>
    </row>
    <row r="299" spans="1:4" ht="12.75" customHeight="1">
      <c r="A299" s="1" t="s">
        <v>309</v>
      </c>
      <c r="B299" s="1" t="s">
        <v>919</v>
      </c>
      <c r="C299" s="1" t="s">
        <v>1789</v>
      </c>
      <c r="D299" s="12">
        <v>178.62</v>
      </c>
    </row>
    <row r="300" spans="1:4" ht="12.75" customHeight="1">
      <c r="A300" s="1" t="s">
        <v>310</v>
      </c>
      <c r="B300" s="1" t="s">
        <v>1163</v>
      </c>
      <c r="C300" s="1" t="s">
        <v>1789</v>
      </c>
      <c r="D300" s="12">
        <v>83.8</v>
      </c>
    </row>
    <row r="301" spans="1:4" ht="12.75" customHeight="1">
      <c r="A301" s="1" t="s">
        <v>311</v>
      </c>
      <c r="B301" s="1" t="s">
        <v>1076</v>
      </c>
      <c r="C301" s="1" t="s">
        <v>1789</v>
      </c>
      <c r="D301" s="12">
        <v>243.78</v>
      </c>
    </row>
    <row r="302" spans="1:4" ht="12.75" customHeight="1">
      <c r="A302" s="1" t="s">
        <v>312</v>
      </c>
      <c r="B302" s="1" t="s">
        <v>866</v>
      </c>
      <c r="C302" s="1" t="s">
        <v>1789</v>
      </c>
      <c r="D302" s="12">
        <v>1327.35</v>
      </c>
    </row>
    <row r="303" spans="1:4" ht="12.75" customHeight="1">
      <c r="A303" s="1" t="s">
        <v>313</v>
      </c>
      <c r="B303" s="1" t="s">
        <v>863</v>
      </c>
      <c r="C303" s="1" t="s">
        <v>1789</v>
      </c>
      <c r="D303" s="12">
        <v>1396.76</v>
      </c>
    </row>
    <row r="304" spans="1:4" ht="12.75" customHeight="1">
      <c r="A304" s="1" t="s">
        <v>314</v>
      </c>
      <c r="B304" s="1" t="s">
        <v>1212</v>
      </c>
      <c r="C304" s="1" t="s">
        <v>1789</v>
      </c>
      <c r="D304" s="12">
        <v>176.27</v>
      </c>
    </row>
    <row r="305" spans="1:4" ht="12.75" customHeight="1">
      <c r="A305" s="1" t="s">
        <v>315</v>
      </c>
      <c r="B305" s="1" t="s">
        <v>870</v>
      </c>
      <c r="C305" s="1" t="s">
        <v>1789</v>
      </c>
      <c r="D305" s="12">
        <v>5868.97</v>
      </c>
    </row>
    <row r="306" spans="1:4" ht="12.75" customHeight="1">
      <c r="A306" s="1" t="s">
        <v>316</v>
      </c>
      <c r="B306" s="1" t="s">
        <v>916</v>
      </c>
      <c r="C306" s="1" t="s">
        <v>1789</v>
      </c>
      <c r="D306" s="12">
        <v>186.82</v>
      </c>
    </row>
    <row r="307" spans="1:4" ht="12.75" customHeight="1">
      <c r="A307" s="1" t="s">
        <v>317</v>
      </c>
      <c r="B307" s="1" t="s">
        <v>863</v>
      </c>
      <c r="C307" s="1" t="s">
        <v>1789</v>
      </c>
      <c r="D307" s="12">
        <v>1420.64</v>
      </c>
    </row>
    <row r="308" spans="1:4" ht="12.75" customHeight="1">
      <c r="A308" s="1" t="s">
        <v>318</v>
      </c>
      <c r="B308" s="1" t="s">
        <v>1217</v>
      </c>
      <c r="C308" s="1" t="s">
        <v>1789</v>
      </c>
      <c r="D308" s="12">
        <v>1302.3599999999999</v>
      </c>
    </row>
    <row r="309" spans="1:4" ht="12.75" customHeight="1">
      <c r="A309" s="1" t="s">
        <v>319</v>
      </c>
      <c r="B309" s="1" t="s">
        <v>870</v>
      </c>
      <c r="C309" s="1" t="s">
        <v>1789</v>
      </c>
      <c r="D309" s="12">
        <v>1168.1099999999999</v>
      </c>
    </row>
    <row r="310" spans="1:4" ht="12.75" customHeight="1">
      <c r="A310" s="1" t="s">
        <v>320</v>
      </c>
      <c r="B310" s="1" t="s">
        <v>916</v>
      </c>
      <c r="C310" s="1" t="s">
        <v>1789</v>
      </c>
      <c r="D310" s="12">
        <v>186.82</v>
      </c>
    </row>
    <row r="311" spans="1:4" ht="12.75" customHeight="1">
      <c r="A311" s="1" t="s">
        <v>321</v>
      </c>
      <c r="B311" s="1" t="s">
        <v>866</v>
      </c>
      <c r="C311" s="1" t="s">
        <v>1789</v>
      </c>
      <c r="D311" s="12">
        <v>1243.3499999999999</v>
      </c>
    </row>
    <row r="312" spans="1:4" ht="12.75" customHeight="1">
      <c r="A312" s="1" t="s">
        <v>322</v>
      </c>
      <c r="B312" s="1" t="s">
        <v>861</v>
      </c>
      <c r="C312" s="1" t="s">
        <v>1789</v>
      </c>
      <c r="D312" s="12">
        <v>6635.3</v>
      </c>
    </row>
    <row r="313" spans="1:4" ht="12.75" customHeight="1">
      <c r="A313" s="1" t="s">
        <v>323</v>
      </c>
      <c r="B313" s="1" t="s">
        <v>866</v>
      </c>
      <c r="C313" s="1" t="s">
        <v>1789</v>
      </c>
      <c r="D313" s="12">
        <v>1253.77</v>
      </c>
    </row>
    <row r="314" spans="1:4" ht="12.75" customHeight="1">
      <c r="A314" s="1" t="s">
        <v>324</v>
      </c>
      <c r="B314" s="1" t="s">
        <v>866</v>
      </c>
      <c r="C314" s="1" t="s">
        <v>1789</v>
      </c>
      <c r="D314" s="12">
        <v>1432.68</v>
      </c>
    </row>
    <row r="315" spans="1:4" ht="12.75" customHeight="1">
      <c r="A315" s="1" t="s">
        <v>325</v>
      </c>
      <c r="B315" s="1" t="s">
        <v>866</v>
      </c>
      <c r="C315" s="1" t="s">
        <v>1789</v>
      </c>
      <c r="D315" s="12">
        <v>1319.03</v>
      </c>
    </row>
    <row r="316" spans="1:4" ht="12.75" customHeight="1">
      <c r="A316" s="1" t="s">
        <v>326</v>
      </c>
      <c r="B316" s="1" t="s">
        <v>866</v>
      </c>
      <c r="C316" s="1" t="s">
        <v>1789</v>
      </c>
      <c r="D316" s="12">
        <v>1209.71</v>
      </c>
    </row>
    <row r="317" spans="1:4" ht="12.75" customHeight="1">
      <c r="A317" s="1" t="s">
        <v>327</v>
      </c>
      <c r="B317" s="1" t="s">
        <v>866</v>
      </c>
      <c r="C317" s="1" t="s">
        <v>1789</v>
      </c>
      <c r="D317" s="12">
        <v>0</v>
      </c>
    </row>
    <row r="318" spans="1:4" ht="12.75" customHeight="1">
      <c r="A318" s="1" t="s">
        <v>328</v>
      </c>
      <c r="B318" s="1" t="s">
        <v>923</v>
      </c>
      <c r="C318" s="1" t="s">
        <v>1789</v>
      </c>
      <c r="D318" s="12">
        <v>225.56</v>
      </c>
    </row>
    <row r="319" spans="1:4" ht="12.75" customHeight="1">
      <c r="A319" s="1" t="s">
        <v>329</v>
      </c>
      <c r="B319" s="1" t="s">
        <v>866</v>
      </c>
      <c r="C319" s="1" t="s">
        <v>1789</v>
      </c>
      <c r="D319" s="12">
        <v>1268.42</v>
      </c>
    </row>
    <row r="320" spans="1:4" ht="12.75" customHeight="1">
      <c r="A320" s="1" t="s">
        <v>330</v>
      </c>
      <c r="B320" s="1" t="s">
        <v>854</v>
      </c>
      <c r="C320" s="1" t="s">
        <v>1789</v>
      </c>
      <c r="D320" s="12">
        <v>617.03</v>
      </c>
    </row>
    <row r="321" spans="1:4" ht="12.75" customHeight="1">
      <c r="A321" s="1" t="s">
        <v>331</v>
      </c>
      <c r="B321" s="1" t="s">
        <v>866</v>
      </c>
      <c r="C321" s="1" t="s">
        <v>1789</v>
      </c>
      <c r="D321" s="12">
        <v>1244.54</v>
      </c>
    </row>
    <row r="322" spans="1:4" ht="12.75" customHeight="1">
      <c r="A322" s="1" t="s">
        <v>332</v>
      </c>
      <c r="B322" s="1" t="s">
        <v>1133</v>
      </c>
      <c r="C322" s="1" t="s">
        <v>1789</v>
      </c>
      <c r="D322" s="12">
        <v>739.66</v>
      </c>
    </row>
    <row r="323" spans="1:4" ht="12.75" customHeight="1">
      <c r="A323" s="1" t="s">
        <v>333</v>
      </c>
      <c r="B323" s="1" t="s">
        <v>927</v>
      </c>
      <c r="C323" s="1" t="s">
        <v>1789</v>
      </c>
      <c r="D323" s="12">
        <v>7667.84</v>
      </c>
    </row>
    <row r="324" spans="1:4" ht="12.75" customHeight="1">
      <c r="A324" s="1" t="s">
        <v>334</v>
      </c>
      <c r="B324" s="1" t="s">
        <v>1234</v>
      </c>
      <c r="C324" s="1" t="s">
        <v>1789</v>
      </c>
      <c r="D324" s="12">
        <v>1324.31</v>
      </c>
    </row>
    <row r="325" spans="1:4" ht="12.75" customHeight="1">
      <c r="A325" s="1" t="s">
        <v>335</v>
      </c>
      <c r="B325" s="1" t="s">
        <v>942</v>
      </c>
      <c r="C325" s="1" t="s">
        <v>1789</v>
      </c>
      <c r="D325" s="12">
        <v>943.44</v>
      </c>
    </row>
    <row r="326" spans="1:4" ht="12.75" customHeight="1">
      <c r="A326" s="1" t="s">
        <v>336</v>
      </c>
      <c r="B326" s="1" t="s">
        <v>861</v>
      </c>
      <c r="C326" s="1" t="s">
        <v>1789</v>
      </c>
      <c r="D326" s="12">
        <v>5117.66</v>
      </c>
    </row>
    <row r="327" spans="1:4" ht="12.75" customHeight="1">
      <c r="A327" s="1" t="s">
        <v>337</v>
      </c>
      <c r="B327" s="1" t="s">
        <v>1238</v>
      </c>
      <c r="C327" s="1" t="s">
        <v>1789</v>
      </c>
      <c r="D327" s="12">
        <v>184.11</v>
      </c>
    </row>
    <row r="328" spans="1:4" ht="12.75" customHeight="1">
      <c r="A328" s="1" t="s">
        <v>338</v>
      </c>
      <c r="B328" s="1" t="s">
        <v>909</v>
      </c>
      <c r="C328" s="1" t="s">
        <v>1789</v>
      </c>
      <c r="D328" s="12">
        <v>870.89</v>
      </c>
    </row>
    <row r="329" spans="1:4" ht="12.75" customHeight="1">
      <c r="A329" s="1" t="s">
        <v>339</v>
      </c>
      <c r="B329" s="1" t="s">
        <v>866</v>
      </c>
      <c r="C329" s="1" t="s">
        <v>1789</v>
      </c>
      <c r="D329" s="12">
        <v>1175.5</v>
      </c>
    </row>
    <row r="330" spans="1:4" ht="12.75" customHeight="1">
      <c r="A330" s="1" t="s">
        <v>340</v>
      </c>
      <c r="B330" s="1" t="s">
        <v>1212</v>
      </c>
      <c r="C330" s="1" t="s">
        <v>1789</v>
      </c>
      <c r="D330" s="12">
        <v>0</v>
      </c>
    </row>
    <row r="331" spans="1:4" ht="12.75" customHeight="1">
      <c r="A331" s="1" t="s">
        <v>341</v>
      </c>
      <c r="B331" s="1" t="s">
        <v>866</v>
      </c>
      <c r="C331" s="1" t="s">
        <v>1789</v>
      </c>
      <c r="D331" s="12">
        <v>1337.61</v>
      </c>
    </row>
    <row r="332" spans="1:4" ht="12.75" customHeight="1">
      <c r="A332" s="1" t="s">
        <v>342</v>
      </c>
      <c r="B332" s="1" t="s">
        <v>923</v>
      </c>
      <c r="C332" s="1" t="s">
        <v>1789</v>
      </c>
      <c r="D332" s="12">
        <v>4349.46</v>
      </c>
    </row>
    <row r="333" spans="1:4" ht="12.75" customHeight="1">
      <c r="A333" s="1" t="s">
        <v>343</v>
      </c>
      <c r="B333" s="1" t="s">
        <v>861</v>
      </c>
      <c r="C333" s="1" t="s">
        <v>1789</v>
      </c>
      <c r="D333" s="12">
        <v>783.09</v>
      </c>
    </row>
    <row r="334" spans="1:4" ht="12.75" customHeight="1">
      <c r="A334" s="1" t="s">
        <v>344</v>
      </c>
      <c r="B334" s="1" t="s">
        <v>866</v>
      </c>
      <c r="C334" s="1" t="s">
        <v>1789</v>
      </c>
      <c r="D334" s="12">
        <v>1342.31</v>
      </c>
    </row>
    <row r="335" spans="1:4" ht="12.75" customHeight="1">
      <c r="A335" s="1" t="s">
        <v>345</v>
      </c>
      <c r="B335" s="1" t="s">
        <v>866</v>
      </c>
      <c r="C335" s="1" t="s">
        <v>1789</v>
      </c>
      <c r="D335" s="12">
        <v>1330.86</v>
      </c>
    </row>
    <row r="336" spans="1:4" ht="12.75" customHeight="1">
      <c r="A336" s="1" t="s">
        <v>346</v>
      </c>
      <c r="B336" s="1" t="s">
        <v>866</v>
      </c>
      <c r="C336" s="1" t="s">
        <v>1789</v>
      </c>
      <c r="D336" s="12">
        <v>1243.3499999999999</v>
      </c>
    </row>
    <row r="337" spans="1:4" ht="12.75" customHeight="1">
      <c r="A337" s="1" t="s">
        <v>347</v>
      </c>
      <c r="B337" s="1" t="s">
        <v>866</v>
      </c>
      <c r="C337" s="1" t="s">
        <v>1789</v>
      </c>
      <c r="D337" s="12">
        <v>1846.29</v>
      </c>
    </row>
    <row r="338" spans="1:4" ht="12.75" customHeight="1">
      <c r="A338" s="1" t="s">
        <v>348</v>
      </c>
      <c r="B338" s="1" t="s">
        <v>866</v>
      </c>
      <c r="C338" s="1" t="s">
        <v>1789</v>
      </c>
      <c r="D338" s="12">
        <v>1369.85</v>
      </c>
    </row>
    <row r="339" spans="1:4" ht="12.75" customHeight="1">
      <c r="A339" s="1" t="s">
        <v>349</v>
      </c>
      <c r="B339" s="1" t="s">
        <v>866</v>
      </c>
      <c r="C339" s="1" t="s">
        <v>1789</v>
      </c>
      <c r="D339" s="12">
        <v>1175.5</v>
      </c>
    </row>
    <row r="340" spans="1:4" ht="12.75" customHeight="1">
      <c r="A340" s="1" t="s">
        <v>350</v>
      </c>
      <c r="B340" s="1" t="s">
        <v>863</v>
      </c>
      <c r="C340" s="1" t="s">
        <v>1789</v>
      </c>
      <c r="D340" s="12">
        <v>1182.6500000000001</v>
      </c>
    </row>
    <row r="341" spans="1:4" ht="12.75" customHeight="1">
      <c r="A341" s="1" t="s">
        <v>351</v>
      </c>
      <c r="B341" s="1" t="s">
        <v>870</v>
      </c>
      <c r="C341" s="1" t="s">
        <v>1789</v>
      </c>
      <c r="D341" s="12">
        <v>708.9</v>
      </c>
    </row>
    <row r="342" spans="1:4" ht="12.75" customHeight="1">
      <c r="A342" s="1" t="s">
        <v>352</v>
      </c>
      <c r="B342" s="1" t="s">
        <v>863</v>
      </c>
      <c r="C342" s="1" t="s">
        <v>1789</v>
      </c>
      <c r="D342" s="12">
        <v>1182.6500000000001</v>
      </c>
    </row>
    <row r="343" spans="1:4" ht="12.75" customHeight="1">
      <c r="A343" s="1" t="s">
        <v>353</v>
      </c>
      <c r="B343" s="1" t="s">
        <v>866</v>
      </c>
      <c r="C343" s="1" t="s">
        <v>1789</v>
      </c>
      <c r="D343" s="12">
        <v>1683.6</v>
      </c>
    </row>
    <row r="344" spans="1:4" ht="12.75" customHeight="1">
      <c r="A344" s="1" t="s">
        <v>354</v>
      </c>
      <c r="B344" s="1" t="s">
        <v>1256</v>
      </c>
      <c r="C344" s="1" t="s">
        <v>1789</v>
      </c>
      <c r="D344" s="12">
        <v>1023.66</v>
      </c>
    </row>
    <row r="345" spans="1:4" ht="12.75" customHeight="1">
      <c r="A345" s="1" t="s">
        <v>355</v>
      </c>
      <c r="B345" s="1" t="s">
        <v>861</v>
      </c>
      <c r="C345" s="1" t="s">
        <v>1789</v>
      </c>
      <c r="D345" s="12">
        <v>763.2</v>
      </c>
    </row>
    <row r="346" spans="1:4" ht="12.75" customHeight="1">
      <c r="A346" s="1" t="s">
        <v>356</v>
      </c>
      <c r="B346" s="1" t="s">
        <v>883</v>
      </c>
      <c r="C346" s="1" t="s">
        <v>1789</v>
      </c>
      <c r="D346" s="12">
        <v>643.20000000000005</v>
      </c>
    </row>
    <row r="347" spans="1:4" ht="12.75" customHeight="1">
      <c r="A347" s="1" t="s">
        <v>357</v>
      </c>
      <c r="B347" s="1" t="s">
        <v>927</v>
      </c>
      <c r="C347" s="1" t="s">
        <v>1789</v>
      </c>
      <c r="D347" s="12">
        <v>2786.24</v>
      </c>
    </row>
    <row r="348" spans="1:4" ht="12.75" customHeight="1">
      <c r="A348" s="1" t="s">
        <v>358</v>
      </c>
      <c r="B348" s="1" t="s">
        <v>866</v>
      </c>
      <c r="C348" s="1" t="s">
        <v>1789</v>
      </c>
      <c r="D348" s="12">
        <v>1303.6500000000001</v>
      </c>
    </row>
    <row r="349" spans="1:4" ht="12.75" customHeight="1">
      <c r="A349" s="1" t="s">
        <v>359</v>
      </c>
      <c r="B349" s="1" t="s">
        <v>866</v>
      </c>
      <c r="C349" s="1" t="s">
        <v>1789</v>
      </c>
      <c r="D349" s="12">
        <v>1316.98</v>
      </c>
    </row>
    <row r="350" spans="1:4" ht="12.75" customHeight="1">
      <c r="A350" s="1" t="s">
        <v>360</v>
      </c>
      <c r="B350" s="1" t="s">
        <v>866</v>
      </c>
      <c r="C350" s="1" t="s">
        <v>1789</v>
      </c>
      <c r="D350" s="12">
        <v>1475.11</v>
      </c>
    </row>
    <row r="351" spans="1:4" ht="12.75" customHeight="1">
      <c r="A351" s="1" t="s">
        <v>361</v>
      </c>
      <c r="B351" s="1" t="s">
        <v>866</v>
      </c>
      <c r="C351" s="1" t="s">
        <v>1789</v>
      </c>
      <c r="D351" s="12">
        <v>1464.51</v>
      </c>
    </row>
    <row r="352" spans="1:4" ht="12.75" customHeight="1">
      <c r="A352" s="1" t="s">
        <v>362</v>
      </c>
      <c r="B352" s="1" t="s">
        <v>866</v>
      </c>
      <c r="C352" s="1" t="s">
        <v>1789</v>
      </c>
      <c r="D352" s="12">
        <v>1182.6500000000001</v>
      </c>
    </row>
    <row r="353" spans="1:4" ht="12.75" customHeight="1">
      <c r="A353" s="1" t="s">
        <v>363</v>
      </c>
      <c r="B353" s="1" t="s">
        <v>927</v>
      </c>
      <c r="C353" s="1" t="s">
        <v>1789</v>
      </c>
      <c r="D353" s="12">
        <v>3276.95</v>
      </c>
    </row>
    <row r="354" spans="1:4" ht="12.75" customHeight="1">
      <c r="A354" s="1" t="s">
        <v>364</v>
      </c>
      <c r="B354" s="1" t="s">
        <v>850</v>
      </c>
      <c r="C354" s="1" t="s">
        <v>1789</v>
      </c>
      <c r="D354" s="12">
        <v>813.76</v>
      </c>
    </row>
    <row r="355" spans="1:4" ht="12.75" customHeight="1">
      <c r="A355" s="1" t="s">
        <v>365</v>
      </c>
      <c r="B355" s="1" t="s">
        <v>1203</v>
      </c>
      <c r="C355" s="1" t="s">
        <v>1789</v>
      </c>
      <c r="D355" s="12">
        <v>222.63</v>
      </c>
    </row>
    <row r="356" spans="1:4" ht="12.75" customHeight="1">
      <c r="A356" s="1" t="s">
        <v>366</v>
      </c>
      <c r="B356" s="1" t="s">
        <v>866</v>
      </c>
      <c r="C356" s="1" t="s">
        <v>1789</v>
      </c>
      <c r="D356" s="12">
        <v>1339.21</v>
      </c>
    </row>
    <row r="357" spans="1:4" ht="12.75" customHeight="1">
      <c r="A357" s="1" t="s">
        <v>367</v>
      </c>
      <c r="B357" s="1" t="s">
        <v>861</v>
      </c>
      <c r="C357" s="1" t="s">
        <v>1789</v>
      </c>
      <c r="D357" s="12">
        <v>6627.2</v>
      </c>
    </row>
    <row r="358" spans="1:4" ht="12.75" customHeight="1">
      <c r="A358" s="1" t="s">
        <v>368</v>
      </c>
      <c r="B358" s="1" t="s">
        <v>870</v>
      </c>
      <c r="C358" s="1" t="s">
        <v>1789</v>
      </c>
      <c r="D358" s="12">
        <v>1126.56</v>
      </c>
    </row>
    <row r="359" spans="1:4" ht="12.75" customHeight="1">
      <c r="A359" s="1" t="s">
        <v>369</v>
      </c>
      <c r="B359" s="1" t="s">
        <v>866</v>
      </c>
      <c r="C359" s="1" t="s">
        <v>1789</v>
      </c>
      <c r="D359" s="12">
        <v>1279.6500000000001</v>
      </c>
    </row>
    <row r="360" spans="1:4" ht="12.75" customHeight="1">
      <c r="A360" s="1" t="s">
        <v>370</v>
      </c>
      <c r="B360" s="1" t="s">
        <v>1273</v>
      </c>
      <c r="C360" s="1" t="s">
        <v>1789</v>
      </c>
      <c r="D360" s="12">
        <v>1804.99</v>
      </c>
    </row>
    <row r="361" spans="1:4" ht="12.75" customHeight="1">
      <c r="A361" s="1" t="s">
        <v>371</v>
      </c>
      <c r="B361" s="1" t="s">
        <v>866</v>
      </c>
      <c r="C361" s="1" t="s">
        <v>1789</v>
      </c>
      <c r="D361" s="12">
        <v>1243.3499999999999</v>
      </c>
    </row>
    <row r="362" spans="1:4" ht="12.75" customHeight="1">
      <c r="A362" s="1" t="s">
        <v>372</v>
      </c>
      <c r="B362" s="1" t="s">
        <v>870</v>
      </c>
      <c r="C362" s="1" t="s">
        <v>1789</v>
      </c>
      <c r="D362" s="12">
        <v>0</v>
      </c>
    </row>
    <row r="363" spans="1:4" ht="12.75" customHeight="1">
      <c r="A363" s="1" t="s">
        <v>373</v>
      </c>
      <c r="B363" s="1" t="s">
        <v>861</v>
      </c>
      <c r="C363" s="1" t="s">
        <v>1789</v>
      </c>
      <c r="D363" s="12">
        <v>1151.54</v>
      </c>
    </row>
    <row r="364" spans="1:4" ht="12.75" customHeight="1">
      <c r="A364" s="1" t="s">
        <v>374</v>
      </c>
      <c r="B364" s="1" t="s">
        <v>854</v>
      </c>
      <c r="C364" s="1" t="s">
        <v>1789</v>
      </c>
      <c r="D364" s="12">
        <v>888.44</v>
      </c>
    </row>
    <row r="365" spans="1:4" ht="12.75" customHeight="1">
      <c r="A365" s="1" t="s">
        <v>375</v>
      </c>
      <c r="B365" s="1" t="s">
        <v>870</v>
      </c>
      <c r="C365" s="1" t="s">
        <v>1789</v>
      </c>
      <c r="D365" s="12">
        <v>708.9</v>
      </c>
    </row>
    <row r="366" spans="1:4" ht="12.75" customHeight="1">
      <c r="A366" s="1" t="s">
        <v>376</v>
      </c>
      <c r="B366" s="1" t="s">
        <v>1280</v>
      </c>
      <c r="C366" s="1" t="s">
        <v>1789</v>
      </c>
      <c r="D366" s="12">
        <v>1512.64</v>
      </c>
    </row>
    <row r="367" spans="1:4" ht="12.75" customHeight="1">
      <c r="A367" s="1" t="s">
        <v>377</v>
      </c>
      <c r="B367" s="1" t="s">
        <v>866</v>
      </c>
      <c r="C367" s="1" t="s">
        <v>1789</v>
      </c>
      <c r="D367" s="12">
        <v>1360.32</v>
      </c>
    </row>
    <row r="368" spans="1:4" ht="12.75" customHeight="1">
      <c r="A368" s="1" t="s">
        <v>378</v>
      </c>
      <c r="B368" s="1" t="s">
        <v>863</v>
      </c>
      <c r="C368" s="1" t="s">
        <v>1789</v>
      </c>
      <c r="D368" s="12">
        <v>1243.3499999999999</v>
      </c>
    </row>
    <row r="369" spans="1:4" ht="12.75" customHeight="1">
      <c r="A369" s="1" t="s">
        <v>379</v>
      </c>
      <c r="B369" s="1" t="s">
        <v>1284</v>
      </c>
      <c r="C369" s="1" t="s">
        <v>1789</v>
      </c>
      <c r="D369" s="12">
        <v>7711.79</v>
      </c>
    </row>
    <row r="370" spans="1:4" ht="12.75" customHeight="1">
      <c r="A370" s="1" t="s">
        <v>380</v>
      </c>
      <c r="B370" s="1" t="s">
        <v>1286</v>
      </c>
      <c r="C370" s="1" t="s">
        <v>1789</v>
      </c>
      <c r="D370" s="12">
        <v>1224.5999999999999</v>
      </c>
    </row>
    <row r="371" spans="1:4" ht="12.75" customHeight="1">
      <c r="A371" s="1" t="s">
        <v>381</v>
      </c>
      <c r="B371" s="1" t="s">
        <v>866</v>
      </c>
      <c r="C371" s="1" t="s">
        <v>1789</v>
      </c>
      <c r="D371" s="12">
        <v>1345.26</v>
      </c>
    </row>
    <row r="372" spans="1:4" ht="12.75" customHeight="1">
      <c r="A372" s="1" t="s">
        <v>382</v>
      </c>
      <c r="B372" s="1" t="s">
        <v>916</v>
      </c>
      <c r="C372" s="1" t="s">
        <v>1789</v>
      </c>
      <c r="D372" s="12">
        <v>157.04</v>
      </c>
    </row>
    <row r="373" spans="1:4" ht="12.75" customHeight="1">
      <c r="A373" s="1" t="s">
        <v>383</v>
      </c>
      <c r="B373" s="1" t="s">
        <v>866</v>
      </c>
      <c r="C373" s="1" t="s">
        <v>1789</v>
      </c>
      <c r="D373" s="12">
        <v>1456.29</v>
      </c>
    </row>
    <row r="374" spans="1:4" ht="12.75" customHeight="1">
      <c r="A374" s="1" t="s">
        <v>384</v>
      </c>
      <c r="B374" s="1" t="s">
        <v>866</v>
      </c>
      <c r="C374" s="1" t="s">
        <v>1789</v>
      </c>
      <c r="D374" s="12">
        <v>1366.59</v>
      </c>
    </row>
    <row r="375" spans="1:4" ht="12.75" customHeight="1">
      <c r="A375" s="1" t="s">
        <v>385</v>
      </c>
      <c r="B375" s="1" t="s">
        <v>854</v>
      </c>
      <c r="C375" s="1" t="s">
        <v>1789</v>
      </c>
      <c r="D375" s="12">
        <v>793.5</v>
      </c>
    </row>
    <row r="376" spans="1:4" ht="12.75" customHeight="1">
      <c r="A376" s="1" t="s">
        <v>386</v>
      </c>
      <c r="B376" s="1" t="s">
        <v>861</v>
      </c>
      <c r="C376" s="1" t="s">
        <v>1789</v>
      </c>
      <c r="D376" s="12">
        <v>1477.69</v>
      </c>
    </row>
    <row r="377" spans="1:4" ht="12.75" customHeight="1">
      <c r="A377" s="1" t="s">
        <v>387</v>
      </c>
      <c r="B377" s="1" t="s">
        <v>866</v>
      </c>
      <c r="C377" s="1" t="s">
        <v>1789</v>
      </c>
      <c r="D377" s="12">
        <v>1395.54</v>
      </c>
    </row>
    <row r="378" spans="1:4" ht="12.75" customHeight="1">
      <c r="A378" s="1" t="s">
        <v>388</v>
      </c>
      <c r="B378" s="1" t="s">
        <v>854</v>
      </c>
      <c r="C378" s="1" t="s">
        <v>1789</v>
      </c>
      <c r="D378" s="12">
        <v>717.65</v>
      </c>
    </row>
    <row r="379" spans="1:4" ht="12.75" customHeight="1">
      <c r="A379" s="1" t="s">
        <v>389</v>
      </c>
      <c r="B379" s="1" t="s">
        <v>863</v>
      </c>
      <c r="C379" s="1" t="s">
        <v>1789</v>
      </c>
      <c r="D379" s="12">
        <v>1063.68</v>
      </c>
    </row>
    <row r="380" spans="1:4" ht="12.75" customHeight="1">
      <c r="A380" s="1" t="s">
        <v>390</v>
      </c>
      <c r="B380" s="1" t="s">
        <v>861</v>
      </c>
      <c r="C380" s="1" t="s">
        <v>1789</v>
      </c>
      <c r="D380" s="12">
        <v>3521.41</v>
      </c>
    </row>
    <row r="381" spans="1:4" ht="12.75" customHeight="1">
      <c r="A381" s="1" t="s">
        <v>391</v>
      </c>
      <c r="B381" s="1" t="s">
        <v>861</v>
      </c>
      <c r="C381" s="1" t="s">
        <v>1789</v>
      </c>
      <c r="D381" s="12">
        <v>1065.8699999999999</v>
      </c>
    </row>
    <row r="382" spans="1:4" ht="12.75" customHeight="1">
      <c r="A382" s="1" t="s">
        <v>392</v>
      </c>
      <c r="B382" s="1" t="s">
        <v>866</v>
      </c>
      <c r="C382" s="1" t="s">
        <v>1789</v>
      </c>
      <c r="D382" s="12">
        <v>1368.14</v>
      </c>
    </row>
    <row r="383" spans="1:4" ht="12.75" customHeight="1">
      <c r="A383" s="1" t="s">
        <v>393</v>
      </c>
      <c r="B383" s="1" t="s">
        <v>923</v>
      </c>
      <c r="C383" s="1" t="s">
        <v>1789</v>
      </c>
      <c r="D383" s="12">
        <v>246.58</v>
      </c>
    </row>
    <row r="384" spans="1:4" ht="12.75" customHeight="1">
      <c r="A384" s="1" t="s">
        <v>394</v>
      </c>
      <c r="B384" s="1" t="s">
        <v>909</v>
      </c>
      <c r="C384" s="1" t="s">
        <v>1789</v>
      </c>
      <c r="D384" s="12">
        <v>744.3</v>
      </c>
    </row>
    <row r="385" spans="1:4" ht="12.75" customHeight="1">
      <c r="A385" s="1" t="s">
        <v>395</v>
      </c>
      <c r="B385" s="1" t="s">
        <v>866</v>
      </c>
      <c r="C385" s="1" t="s">
        <v>1789</v>
      </c>
      <c r="D385" s="12">
        <v>1342.27</v>
      </c>
    </row>
    <row r="386" spans="1:4" ht="12.75" customHeight="1">
      <c r="A386" s="1" t="s">
        <v>396</v>
      </c>
      <c r="B386" s="1" t="s">
        <v>1303</v>
      </c>
      <c r="C386" s="1" t="s">
        <v>1789</v>
      </c>
      <c r="D386" s="12">
        <v>1217.56</v>
      </c>
    </row>
    <row r="387" spans="1:4" ht="12.75" customHeight="1">
      <c r="A387" s="1" t="s">
        <v>397</v>
      </c>
      <c r="B387" s="1" t="s">
        <v>878</v>
      </c>
      <c r="C387" s="1" t="s">
        <v>1789</v>
      </c>
      <c r="D387" s="12">
        <v>155.53</v>
      </c>
    </row>
    <row r="388" spans="1:4" ht="12.75" customHeight="1">
      <c r="A388" s="1" t="s">
        <v>398</v>
      </c>
      <c r="B388" s="1" t="s">
        <v>863</v>
      </c>
      <c r="C388" s="1" t="s">
        <v>1789</v>
      </c>
      <c r="D388" s="12">
        <v>1182.6500000000001</v>
      </c>
    </row>
    <row r="389" spans="1:4" ht="12.75" customHeight="1">
      <c r="A389" s="1" t="s">
        <v>399</v>
      </c>
      <c r="B389" s="1" t="s">
        <v>1307</v>
      </c>
      <c r="C389" s="1" t="s">
        <v>1789</v>
      </c>
      <c r="D389" s="12">
        <v>518.99</v>
      </c>
    </row>
    <row r="390" spans="1:4" ht="12.75" customHeight="1">
      <c r="A390" s="1" t="s">
        <v>400</v>
      </c>
      <c r="B390" s="1" t="s">
        <v>866</v>
      </c>
      <c r="C390" s="1" t="s">
        <v>1789</v>
      </c>
      <c r="D390" s="12">
        <v>1321.79</v>
      </c>
    </row>
    <row r="391" spans="1:4" ht="12.75" customHeight="1">
      <c r="A391" s="1" t="s">
        <v>401</v>
      </c>
      <c r="B391" s="1" t="s">
        <v>863</v>
      </c>
      <c r="C391" s="1" t="s">
        <v>1789</v>
      </c>
      <c r="D391" s="12">
        <v>1182.6500000000001</v>
      </c>
    </row>
    <row r="392" spans="1:4" ht="12.75" customHeight="1">
      <c r="A392" s="1" t="s">
        <v>402</v>
      </c>
      <c r="B392" s="1" t="s">
        <v>854</v>
      </c>
      <c r="C392" s="1" t="s">
        <v>1789</v>
      </c>
      <c r="D392" s="12">
        <v>576.73</v>
      </c>
    </row>
    <row r="393" spans="1:4" ht="12.75" customHeight="1">
      <c r="A393" s="1" t="s">
        <v>403</v>
      </c>
      <c r="B393" s="1" t="s">
        <v>927</v>
      </c>
      <c r="C393" s="1" t="s">
        <v>1789</v>
      </c>
      <c r="D393" s="12">
        <v>7667.84</v>
      </c>
    </row>
    <row r="394" spans="1:4" ht="12.75" customHeight="1">
      <c r="A394" s="1" t="s">
        <v>404</v>
      </c>
      <c r="B394" s="1" t="s">
        <v>866</v>
      </c>
      <c r="C394" s="1" t="s">
        <v>1789</v>
      </c>
      <c r="D394" s="12">
        <v>1491.02</v>
      </c>
    </row>
    <row r="395" spans="1:4" ht="12.75" customHeight="1">
      <c r="A395" s="1" t="s">
        <v>405</v>
      </c>
      <c r="B395" s="1" t="s">
        <v>866</v>
      </c>
      <c r="C395" s="1" t="s">
        <v>1789</v>
      </c>
      <c r="D395" s="12">
        <v>1198.56</v>
      </c>
    </row>
    <row r="396" spans="1:4" ht="12.75" customHeight="1">
      <c r="A396" s="1" t="s">
        <v>406</v>
      </c>
      <c r="B396" s="1" t="s">
        <v>863</v>
      </c>
      <c r="C396" s="1" t="s">
        <v>1789</v>
      </c>
      <c r="D396" s="12">
        <v>1342.37</v>
      </c>
    </row>
    <row r="397" spans="1:4" ht="12.75" customHeight="1">
      <c r="A397" s="1" t="s">
        <v>407</v>
      </c>
      <c r="B397" s="1" t="s">
        <v>863</v>
      </c>
      <c r="C397" s="1" t="s">
        <v>1789</v>
      </c>
      <c r="D397" s="12">
        <v>1274.23</v>
      </c>
    </row>
    <row r="398" spans="1:4" ht="12.75" customHeight="1">
      <c r="A398" s="1" t="s">
        <v>408</v>
      </c>
      <c r="B398" s="1" t="s">
        <v>861</v>
      </c>
      <c r="C398" s="1" t="s">
        <v>1789</v>
      </c>
      <c r="D398" s="12">
        <v>617.03</v>
      </c>
    </row>
    <row r="399" spans="1:4" ht="12.75" customHeight="1">
      <c r="A399" s="1" t="s">
        <v>409</v>
      </c>
      <c r="B399" s="1" t="s">
        <v>1318</v>
      </c>
      <c r="C399" s="1" t="s">
        <v>1789</v>
      </c>
      <c r="D399" s="12">
        <v>1212.3599999999999</v>
      </c>
    </row>
    <row r="400" spans="1:4" ht="12.75" customHeight="1">
      <c r="A400" s="1" t="s">
        <v>410</v>
      </c>
      <c r="B400" s="1" t="s">
        <v>861</v>
      </c>
      <c r="C400" s="1" t="s">
        <v>1789</v>
      </c>
      <c r="D400" s="12">
        <v>370.57</v>
      </c>
    </row>
    <row r="401" spans="1:4" ht="12.75" customHeight="1">
      <c r="A401" s="1" t="s">
        <v>411</v>
      </c>
      <c r="B401" s="1" t="s">
        <v>866</v>
      </c>
      <c r="C401" s="1" t="s">
        <v>1789</v>
      </c>
      <c r="D401" s="12">
        <v>1198.56</v>
      </c>
    </row>
    <row r="402" spans="1:4" ht="12.75" customHeight="1">
      <c r="A402" s="1" t="s">
        <v>412</v>
      </c>
      <c r="B402" s="1" t="s">
        <v>870</v>
      </c>
      <c r="C402" s="1" t="s">
        <v>1789</v>
      </c>
      <c r="D402" s="12">
        <v>1119.6099999999999</v>
      </c>
    </row>
    <row r="403" spans="1:4" ht="12.75" customHeight="1">
      <c r="A403" s="1" t="s">
        <v>413</v>
      </c>
      <c r="B403" s="1" t="s">
        <v>866</v>
      </c>
      <c r="C403" s="1" t="s">
        <v>1789</v>
      </c>
      <c r="D403" s="12">
        <v>1182.6500000000001</v>
      </c>
    </row>
    <row r="404" spans="1:4" ht="12.75" customHeight="1">
      <c r="A404" s="1" t="s">
        <v>414</v>
      </c>
      <c r="B404" s="1" t="s">
        <v>861</v>
      </c>
      <c r="C404" s="1" t="s">
        <v>1789</v>
      </c>
      <c r="D404" s="12">
        <v>947</v>
      </c>
    </row>
    <row r="405" spans="1:4" ht="12.75" customHeight="1">
      <c r="A405" s="1" t="s">
        <v>415</v>
      </c>
      <c r="B405" s="1" t="s">
        <v>863</v>
      </c>
      <c r="C405" s="1" t="s">
        <v>1789</v>
      </c>
      <c r="D405" s="12">
        <v>4979.28</v>
      </c>
    </row>
    <row r="406" spans="1:4" ht="12.75" customHeight="1">
      <c r="A406" s="1" t="s">
        <v>416</v>
      </c>
      <c r="B406" s="1" t="s">
        <v>861</v>
      </c>
      <c r="C406" s="1" t="s">
        <v>1789</v>
      </c>
      <c r="D406" s="12">
        <v>1397.3</v>
      </c>
    </row>
    <row r="407" spans="1:4" ht="12.75" customHeight="1">
      <c r="A407" s="1" t="s">
        <v>417</v>
      </c>
      <c r="B407" s="1" t="s">
        <v>866</v>
      </c>
      <c r="C407" s="1" t="s">
        <v>1789</v>
      </c>
      <c r="D407" s="12">
        <v>1383.47</v>
      </c>
    </row>
    <row r="408" spans="1:4" ht="12.75" customHeight="1">
      <c r="A408" s="1" t="s">
        <v>418</v>
      </c>
      <c r="B408" s="1" t="s">
        <v>923</v>
      </c>
      <c r="C408" s="1" t="s">
        <v>1789</v>
      </c>
      <c r="D408" s="12">
        <v>191.93</v>
      </c>
    </row>
    <row r="409" spans="1:4" ht="12.75" customHeight="1">
      <c r="A409" s="1" t="s">
        <v>419</v>
      </c>
      <c r="B409" s="1" t="s">
        <v>866</v>
      </c>
      <c r="C409" s="1" t="s">
        <v>1789</v>
      </c>
      <c r="D409" s="12">
        <v>1245.92</v>
      </c>
    </row>
    <row r="410" spans="1:4" ht="12.75" customHeight="1">
      <c r="A410" s="1" t="s">
        <v>420</v>
      </c>
      <c r="B410" s="1" t="s">
        <v>861</v>
      </c>
      <c r="C410" s="1" t="s">
        <v>1789</v>
      </c>
      <c r="D410" s="12">
        <v>747.76</v>
      </c>
    </row>
    <row r="411" spans="1:4" ht="12.75" customHeight="1">
      <c r="A411" s="1" t="s">
        <v>421</v>
      </c>
      <c r="B411" s="1" t="s">
        <v>866</v>
      </c>
      <c r="C411" s="1" t="s">
        <v>1789</v>
      </c>
      <c r="D411" s="12">
        <v>1338.04</v>
      </c>
    </row>
    <row r="412" spans="1:4" ht="12.75" customHeight="1">
      <c r="A412" s="1" t="s">
        <v>422</v>
      </c>
      <c r="B412" s="1" t="s">
        <v>916</v>
      </c>
      <c r="C412" s="1" t="s">
        <v>1789</v>
      </c>
      <c r="D412" s="12">
        <v>86.66</v>
      </c>
    </row>
    <row r="413" spans="1:4" ht="12.75" customHeight="1">
      <c r="A413" s="1" t="s">
        <v>423</v>
      </c>
      <c r="B413" s="1" t="s">
        <v>870</v>
      </c>
      <c r="C413" s="1" t="s">
        <v>1789</v>
      </c>
      <c r="D413" s="12">
        <v>860.47</v>
      </c>
    </row>
    <row r="414" spans="1:4" ht="12.75" customHeight="1">
      <c r="A414" s="1" t="s">
        <v>424</v>
      </c>
      <c r="B414" s="1" t="s">
        <v>863</v>
      </c>
      <c r="C414" s="1" t="s">
        <v>1789</v>
      </c>
      <c r="D414" s="12">
        <v>1333.64</v>
      </c>
    </row>
    <row r="415" spans="1:4" ht="12.75" customHeight="1">
      <c r="A415" s="1" t="s">
        <v>425</v>
      </c>
      <c r="B415" s="1" t="s">
        <v>923</v>
      </c>
      <c r="C415" s="1" t="s">
        <v>1789</v>
      </c>
      <c r="D415" s="12">
        <v>609.30999999999995</v>
      </c>
    </row>
    <row r="416" spans="1:4" ht="12.75" customHeight="1">
      <c r="A416" s="1" t="s">
        <v>426</v>
      </c>
      <c r="B416" s="1" t="s">
        <v>866</v>
      </c>
      <c r="C416" s="1" t="s">
        <v>1789</v>
      </c>
      <c r="D416" s="12">
        <v>1483.51</v>
      </c>
    </row>
    <row r="417" spans="1:4" ht="12.75" customHeight="1">
      <c r="A417" s="1" t="s">
        <v>427</v>
      </c>
      <c r="B417" s="1" t="s">
        <v>863</v>
      </c>
      <c r="C417" s="1" t="s">
        <v>1789</v>
      </c>
      <c r="D417" s="12">
        <v>1243.3499999999999</v>
      </c>
    </row>
    <row r="418" spans="1:4" ht="12.75" customHeight="1">
      <c r="A418" s="1" t="s">
        <v>428</v>
      </c>
      <c r="B418" s="1" t="s">
        <v>866</v>
      </c>
      <c r="C418" s="1" t="s">
        <v>1789</v>
      </c>
      <c r="D418" s="12">
        <v>1319.59</v>
      </c>
    </row>
    <row r="419" spans="1:4" ht="12.75" customHeight="1">
      <c r="A419" s="1" t="s">
        <v>429</v>
      </c>
      <c r="B419" s="1" t="s">
        <v>861</v>
      </c>
      <c r="C419" s="1" t="s">
        <v>1789</v>
      </c>
      <c r="D419" s="12">
        <v>923.56</v>
      </c>
    </row>
    <row r="420" spans="1:4" ht="12.75" customHeight="1">
      <c r="A420" s="1" t="s">
        <v>430</v>
      </c>
      <c r="B420" s="1" t="s">
        <v>909</v>
      </c>
      <c r="C420" s="1" t="s">
        <v>1789</v>
      </c>
      <c r="D420" s="12">
        <v>948.14</v>
      </c>
    </row>
    <row r="421" spans="1:4" ht="12.75" customHeight="1">
      <c r="A421" s="1" t="s">
        <v>431</v>
      </c>
      <c r="B421" s="1" t="s">
        <v>866</v>
      </c>
      <c r="C421" s="1" t="s">
        <v>1789</v>
      </c>
      <c r="D421" s="12">
        <v>1368.84</v>
      </c>
    </row>
    <row r="422" spans="1:4" ht="12.75" customHeight="1">
      <c r="A422" s="1" t="s">
        <v>432</v>
      </c>
      <c r="B422" s="1" t="s">
        <v>863</v>
      </c>
      <c r="C422" s="1" t="s">
        <v>1789</v>
      </c>
      <c r="D422" s="12">
        <v>1325.57</v>
      </c>
    </row>
    <row r="423" spans="1:4" ht="12.75" customHeight="1">
      <c r="A423" s="1" t="s">
        <v>433</v>
      </c>
      <c r="B423" s="1" t="s">
        <v>861</v>
      </c>
      <c r="C423" s="1" t="s">
        <v>1789</v>
      </c>
      <c r="D423" s="12">
        <v>1049.55</v>
      </c>
    </row>
    <row r="424" spans="1:4" ht="12.75" customHeight="1">
      <c r="A424" s="1" t="s">
        <v>434</v>
      </c>
      <c r="B424" s="1" t="s">
        <v>863</v>
      </c>
      <c r="C424" s="1" t="s">
        <v>1789</v>
      </c>
      <c r="D424" s="12">
        <v>1182.6500000000001</v>
      </c>
    </row>
    <row r="425" spans="1:4" ht="12.75" customHeight="1">
      <c r="A425" s="1" t="s">
        <v>435</v>
      </c>
      <c r="B425" s="1" t="s">
        <v>863</v>
      </c>
      <c r="C425" s="1" t="s">
        <v>1789</v>
      </c>
      <c r="D425" s="12">
        <v>1425.75</v>
      </c>
    </row>
    <row r="426" spans="1:4" ht="12.75" customHeight="1">
      <c r="A426" s="1" t="s">
        <v>436</v>
      </c>
      <c r="B426" s="1" t="s">
        <v>863</v>
      </c>
      <c r="C426" s="1" t="s">
        <v>1789</v>
      </c>
      <c r="D426" s="12">
        <v>1182.6500000000001</v>
      </c>
    </row>
    <row r="427" spans="1:4" ht="12.75" customHeight="1">
      <c r="A427" s="1" t="s">
        <v>437</v>
      </c>
      <c r="B427" s="1" t="s">
        <v>863</v>
      </c>
      <c r="C427" s="1" t="s">
        <v>1789</v>
      </c>
      <c r="D427" s="12">
        <v>1331.26</v>
      </c>
    </row>
    <row r="428" spans="1:4" ht="12.75" customHeight="1">
      <c r="A428" s="1" t="s">
        <v>438</v>
      </c>
      <c r="B428" s="1" t="s">
        <v>863</v>
      </c>
      <c r="C428" s="1" t="s">
        <v>1789</v>
      </c>
      <c r="D428" s="12">
        <v>1347.41</v>
      </c>
    </row>
    <row r="429" spans="1:4" ht="12.75" customHeight="1">
      <c r="A429" s="1" t="s">
        <v>439</v>
      </c>
      <c r="B429" s="1" t="s">
        <v>863</v>
      </c>
      <c r="C429" s="1" t="s">
        <v>1789</v>
      </c>
      <c r="D429" s="12">
        <v>1407.43</v>
      </c>
    </row>
    <row r="430" spans="1:4" ht="12.75" customHeight="1">
      <c r="A430" s="1" t="s">
        <v>440</v>
      </c>
      <c r="B430" s="1" t="s">
        <v>927</v>
      </c>
      <c r="C430" s="1" t="s">
        <v>1789</v>
      </c>
      <c r="D430" s="12">
        <v>2863.9</v>
      </c>
    </row>
    <row r="431" spans="1:4" ht="12.75" customHeight="1">
      <c r="A431" s="1" t="s">
        <v>441</v>
      </c>
      <c r="B431" s="1" t="s">
        <v>863</v>
      </c>
      <c r="C431" s="1" t="s">
        <v>1789</v>
      </c>
      <c r="D431" s="12">
        <v>1182.6500000000001</v>
      </c>
    </row>
    <row r="432" spans="1:4" ht="12.75" customHeight="1">
      <c r="A432" s="1" t="s">
        <v>442</v>
      </c>
      <c r="B432" s="1" t="s">
        <v>866</v>
      </c>
      <c r="C432" s="1" t="s">
        <v>1789</v>
      </c>
      <c r="D432" s="12">
        <v>1243.3499999999999</v>
      </c>
    </row>
    <row r="433" spans="1:4" ht="12.75" customHeight="1">
      <c r="A433" s="1" t="s">
        <v>443</v>
      </c>
      <c r="B433" s="1" t="s">
        <v>863</v>
      </c>
      <c r="C433" s="1" t="s">
        <v>1789</v>
      </c>
      <c r="D433" s="12">
        <v>1327.67</v>
      </c>
    </row>
    <row r="434" spans="1:4" ht="12.75" customHeight="1">
      <c r="A434" s="1" t="s">
        <v>444</v>
      </c>
      <c r="B434" s="1" t="s">
        <v>866</v>
      </c>
      <c r="C434" s="1" t="s">
        <v>1789</v>
      </c>
      <c r="D434" s="12">
        <v>1265.3800000000001</v>
      </c>
    </row>
    <row r="435" spans="1:4" ht="12.75" customHeight="1">
      <c r="A435" s="1" t="s">
        <v>445</v>
      </c>
      <c r="B435" s="1" t="s">
        <v>1355</v>
      </c>
      <c r="C435" s="1" t="s">
        <v>1789</v>
      </c>
      <c r="D435" s="12">
        <v>2383.85</v>
      </c>
    </row>
    <row r="436" spans="1:4" ht="12.75" customHeight="1">
      <c r="A436" s="1" t="s">
        <v>446</v>
      </c>
      <c r="B436" s="1" t="s">
        <v>866</v>
      </c>
      <c r="C436" s="1" t="s">
        <v>1789</v>
      </c>
      <c r="D436" s="12">
        <v>1182.6500000000001</v>
      </c>
    </row>
    <row r="437" spans="1:4" ht="12.75" customHeight="1">
      <c r="A437" s="1" t="s">
        <v>447</v>
      </c>
      <c r="B437" s="1" t="s">
        <v>866</v>
      </c>
      <c r="C437" s="1" t="s">
        <v>1789</v>
      </c>
      <c r="D437" s="12">
        <v>1671.81</v>
      </c>
    </row>
    <row r="438" spans="1:4" ht="12.75" customHeight="1">
      <c r="A438" s="1" t="s">
        <v>448</v>
      </c>
      <c r="B438" s="1" t="s">
        <v>1359</v>
      </c>
      <c r="C438" s="1" t="s">
        <v>1789</v>
      </c>
      <c r="D438" s="12">
        <v>597.16</v>
      </c>
    </row>
    <row r="439" spans="1:4" ht="12.75" customHeight="1">
      <c r="A439" s="1" t="s">
        <v>449</v>
      </c>
      <c r="B439" s="1" t="s">
        <v>866</v>
      </c>
      <c r="C439" s="1" t="s">
        <v>1789</v>
      </c>
      <c r="D439" s="12">
        <v>1182.6500000000001</v>
      </c>
    </row>
    <row r="440" spans="1:4" ht="12.75" customHeight="1">
      <c r="A440" s="1" t="s">
        <v>450</v>
      </c>
      <c r="B440" s="1" t="s">
        <v>866</v>
      </c>
      <c r="C440" s="1" t="s">
        <v>1789</v>
      </c>
      <c r="D440" s="12">
        <v>1152.53</v>
      </c>
    </row>
    <row r="441" spans="1:4" ht="12.75" customHeight="1">
      <c r="A441" s="1" t="s">
        <v>451</v>
      </c>
      <c r="B441" s="1" t="s">
        <v>861</v>
      </c>
      <c r="C441" s="1" t="s">
        <v>1789</v>
      </c>
      <c r="D441" s="12">
        <v>709.07</v>
      </c>
    </row>
    <row r="442" spans="1:4" ht="12.75" customHeight="1">
      <c r="A442" s="1" t="s">
        <v>452</v>
      </c>
      <c r="B442" s="1" t="s">
        <v>919</v>
      </c>
      <c r="C442" s="1" t="s">
        <v>1789</v>
      </c>
      <c r="D442" s="12">
        <v>101.41</v>
      </c>
    </row>
    <row r="443" spans="1:4" ht="12.75" customHeight="1">
      <c r="A443" s="1" t="s">
        <v>453</v>
      </c>
      <c r="B443" s="1" t="s">
        <v>863</v>
      </c>
      <c r="C443" s="1" t="s">
        <v>1789</v>
      </c>
      <c r="D443" s="12">
        <v>1298.04</v>
      </c>
    </row>
    <row r="444" spans="1:4" ht="12.75" customHeight="1">
      <c r="A444" s="1" t="s">
        <v>454</v>
      </c>
      <c r="B444" s="1" t="s">
        <v>1366</v>
      </c>
      <c r="C444" s="1" t="s">
        <v>1789</v>
      </c>
      <c r="D444" s="12">
        <v>832.46</v>
      </c>
    </row>
    <row r="445" spans="1:4" ht="12.75" customHeight="1">
      <c r="A445" s="1" t="s">
        <v>455</v>
      </c>
      <c r="B445" s="1" t="s">
        <v>919</v>
      </c>
      <c r="C445" s="1" t="s">
        <v>1789</v>
      </c>
      <c r="D445" s="12">
        <v>101.41</v>
      </c>
    </row>
    <row r="446" spans="1:4" ht="12.75" customHeight="1">
      <c r="A446" s="1" t="s">
        <v>456</v>
      </c>
      <c r="B446" s="1" t="s">
        <v>856</v>
      </c>
      <c r="C446" s="1" t="s">
        <v>1789</v>
      </c>
      <c r="D446" s="12">
        <v>386.67</v>
      </c>
    </row>
    <row r="447" spans="1:4" ht="12.75" customHeight="1">
      <c r="A447" s="1" t="s">
        <v>457</v>
      </c>
      <c r="B447" s="1" t="s">
        <v>870</v>
      </c>
      <c r="C447" s="1" t="s">
        <v>1789</v>
      </c>
      <c r="D447" s="12">
        <v>856.23</v>
      </c>
    </row>
    <row r="448" spans="1:4" ht="12.75" customHeight="1">
      <c r="A448" s="1" t="s">
        <v>458</v>
      </c>
      <c r="B448" s="1" t="s">
        <v>870</v>
      </c>
      <c r="C448" s="1" t="s">
        <v>1789</v>
      </c>
      <c r="D448" s="12">
        <v>753.16</v>
      </c>
    </row>
    <row r="449" spans="1:4" ht="12.75" customHeight="1">
      <c r="A449" s="1" t="s">
        <v>459</v>
      </c>
      <c r="B449" s="1" t="s">
        <v>870</v>
      </c>
      <c r="C449" s="1" t="s">
        <v>1789</v>
      </c>
      <c r="D449" s="12">
        <v>856.23</v>
      </c>
    </row>
    <row r="450" spans="1:4" ht="12.75" customHeight="1">
      <c r="A450" s="1" t="s">
        <v>460</v>
      </c>
      <c r="B450" s="1" t="s">
        <v>1161</v>
      </c>
      <c r="C450" s="1" t="s">
        <v>1789</v>
      </c>
      <c r="D450" s="12">
        <v>617.03</v>
      </c>
    </row>
    <row r="451" spans="1:4" ht="12.75" customHeight="1">
      <c r="A451" s="1" t="s">
        <v>461</v>
      </c>
      <c r="B451" s="1" t="s">
        <v>878</v>
      </c>
      <c r="C451" s="1" t="s">
        <v>1789</v>
      </c>
      <c r="D451" s="12">
        <v>181</v>
      </c>
    </row>
    <row r="452" spans="1:4" ht="12.75" customHeight="1">
      <c r="A452" s="1" t="s">
        <v>462</v>
      </c>
      <c r="B452" s="1" t="s">
        <v>927</v>
      </c>
      <c r="C452" s="1" t="s">
        <v>1789</v>
      </c>
      <c r="D452" s="12">
        <v>2863.9</v>
      </c>
    </row>
    <row r="453" spans="1:4" ht="12.75" customHeight="1">
      <c r="A453" s="1" t="s">
        <v>463</v>
      </c>
      <c r="B453" s="1" t="s">
        <v>863</v>
      </c>
      <c r="C453" s="1" t="s">
        <v>1789</v>
      </c>
      <c r="D453" s="12">
        <v>1396.4</v>
      </c>
    </row>
    <row r="454" spans="1:4" ht="12.75" customHeight="1">
      <c r="A454" s="1" t="s">
        <v>464</v>
      </c>
      <c r="B454" s="1" t="s">
        <v>870</v>
      </c>
      <c r="C454" s="1" t="s">
        <v>1789</v>
      </c>
      <c r="D454" s="12">
        <v>856.23</v>
      </c>
    </row>
    <row r="455" spans="1:4" ht="12.75" customHeight="1">
      <c r="A455" s="1" t="s">
        <v>465</v>
      </c>
      <c r="B455" s="1" t="s">
        <v>1045</v>
      </c>
      <c r="C455" s="1" t="s">
        <v>1789</v>
      </c>
      <c r="D455" s="12">
        <v>1336.54</v>
      </c>
    </row>
    <row r="456" spans="1:4" ht="12.75" customHeight="1">
      <c r="A456" s="1" t="s">
        <v>466</v>
      </c>
      <c r="B456" s="1" t="s">
        <v>866</v>
      </c>
      <c r="C456" s="1" t="s">
        <v>1789</v>
      </c>
      <c r="D456" s="12">
        <v>1382.38</v>
      </c>
    </row>
    <row r="457" spans="1:4" ht="12.75" customHeight="1">
      <c r="A457" s="1" t="s">
        <v>467</v>
      </c>
      <c r="B457" s="1" t="s">
        <v>866</v>
      </c>
      <c r="C457" s="1" t="s">
        <v>1789</v>
      </c>
      <c r="D457" s="12">
        <v>1460.69</v>
      </c>
    </row>
    <row r="458" spans="1:4" ht="12.75" customHeight="1">
      <c r="A458" s="1" t="s">
        <v>468</v>
      </c>
      <c r="B458" s="1" t="s">
        <v>866</v>
      </c>
      <c r="C458" s="1" t="s">
        <v>1789</v>
      </c>
      <c r="D458" s="12">
        <v>1198.56</v>
      </c>
    </row>
    <row r="459" spans="1:4" ht="12.75" customHeight="1">
      <c r="A459" s="1" t="s">
        <v>469</v>
      </c>
      <c r="B459" s="1" t="s">
        <v>866</v>
      </c>
      <c r="C459" s="1" t="s">
        <v>1789</v>
      </c>
      <c r="D459" s="12">
        <v>1324.26</v>
      </c>
    </row>
    <row r="460" spans="1:4" ht="12.75" customHeight="1">
      <c r="A460" s="1" t="s">
        <v>470</v>
      </c>
      <c r="B460" s="1" t="s">
        <v>863</v>
      </c>
      <c r="C460" s="1" t="s">
        <v>1789</v>
      </c>
      <c r="D460" s="12">
        <v>1444.19</v>
      </c>
    </row>
    <row r="461" spans="1:4" ht="12.75" customHeight="1">
      <c r="A461" s="1" t="s">
        <v>471</v>
      </c>
      <c r="B461" s="1" t="s">
        <v>870</v>
      </c>
      <c r="C461" s="1" t="s">
        <v>1789</v>
      </c>
      <c r="D461" s="12">
        <v>1351.83</v>
      </c>
    </row>
    <row r="462" spans="1:4" ht="12.75" customHeight="1">
      <c r="A462" s="1" t="s">
        <v>472</v>
      </c>
      <c r="B462" s="1" t="s">
        <v>866</v>
      </c>
      <c r="C462" s="1" t="s">
        <v>1789</v>
      </c>
      <c r="D462" s="12">
        <v>1187.9000000000001</v>
      </c>
    </row>
    <row r="463" spans="1:4" ht="12.75" customHeight="1">
      <c r="A463" s="1" t="s">
        <v>473</v>
      </c>
      <c r="B463" s="1" t="s">
        <v>1386</v>
      </c>
      <c r="C463" s="1" t="s">
        <v>1789</v>
      </c>
      <c r="D463" s="12">
        <v>4274.62</v>
      </c>
    </row>
    <row r="464" spans="1:4" ht="12.75" customHeight="1">
      <c r="A464" s="1" t="s">
        <v>474</v>
      </c>
      <c r="B464" s="1" t="s">
        <v>1388</v>
      </c>
      <c r="C464" s="1" t="s">
        <v>1789</v>
      </c>
      <c r="D464" s="12">
        <v>5450.87</v>
      </c>
    </row>
    <row r="465" spans="1:4" ht="12.75" customHeight="1">
      <c r="A465" s="1" t="s">
        <v>475</v>
      </c>
      <c r="B465" s="1" t="s">
        <v>866</v>
      </c>
      <c r="C465" s="1" t="s">
        <v>1789</v>
      </c>
      <c r="D465" s="12">
        <v>1243.3499999999999</v>
      </c>
    </row>
    <row r="466" spans="1:4" ht="12.75" customHeight="1">
      <c r="A466" s="1" t="s">
        <v>476</v>
      </c>
      <c r="B466" s="1" t="s">
        <v>866</v>
      </c>
      <c r="C466" s="1" t="s">
        <v>1789</v>
      </c>
      <c r="D466" s="12">
        <v>1551.61</v>
      </c>
    </row>
    <row r="467" spans="1:4" ht="12.75" customHeight="1">
      <c r="A467" s="1" t="s">
        <v>477</v>
      </c>
      <c r="B467" s="1" t="s">
        <v>878</v>
      </c>
      <c r="C467" s="1" t="s">
        <v>1789</v>
      </c>
      <c r="D467" s="12">
        <v>2752.79</v>
      </c>
    </row>
    <row r="468" spans="1:4" ht="12.75" customHeight="1">
      <c r="A468" s="1" t="s">
        <v>478</v>
      </c>
      <c r="B468" s="1" t="s">
        <v>863</v>
      </c>
      <c r="C468" s="1" t="s">
        <v>1789</v>
      </c>
      <c r="D468" s="12">
        <v>1255.8900000000001</v>
      </c>
    </row>
    <row r="469" spans="1:4" ht="12.75" customHeight="1">
      <c r="A469" s="1" t="s">
        <v>479</v>
      </c>
      <c r="B469" s="1" t="s">
        <v>942</v>
      </c>
      <c r="C469" s="1" t="s">
        <v>1789</v>
      </c>
      <c r="D469" s="12">
        <v>1102.23</v>
      </c>
    </row>
    <row r="470" spans="1:4" ht="12.75" customHeight="1">
      <c r="A470" s="1" t="s">
        <v>480</v>
      </c>
      <c r="B470" s="1" t="s">
        <v>870</v>
      </c>
      <c r="C470" s="1" t="s">
        <v>1789</v>
      </c>
      <c r="D470" s="12">
        <v>864.68</v>
      </c>
    </row>
    <row r="471" spans="1:4" ht="12.75" customHeight="1">
      <c r="A471" s="1" t="s">
        <v>481</v>
      </c>
      <c r="B471" s="1" t="s">
        <v>861</v>
      </c>
      <c r="C471" s="1" t="s">
        <v>1789</v>
      </c>
      <c r="D471" s="12">
        <v>932.88</v>
      </c>
    </row>
    <row r="472" spans="1:4" ht="12.75" customHeight="1">
      <c r="A472" s="1" t="s">
        <v>482</v>
      </c>
      <c r="B472" s="1" t="s">
        <v>861</v>
      </c>
      <c r="C472" s="1" t="s">
        <v>1789</v>
      </c>
      <c r="D472" s="12">
        <v>845.19</v>
      </c>
    </row>
    <row r="473" spans="1:4" ht="12.75" customHeight="1">
      <c r="A473" s="1" t="s">
        <v>483</v>
      </c>
      <c r="B473" s="1" t="s">
        <v>872</v>
      </c>
      <c r="C473" s="1" t="s">
        <v>1789</v>
      </c>
      <c r="D473" s="12">
        <v>181</v>
      </c>
    </row>
    <row r="474" spans="1:4" ht="12.75" customHeight="1">
      <c r="A474" s="1" t="s">
        <v>484</v>
      </c>
      <c r="B474" s="1" t="s">
        <v>1399</v>
      </c>
      <c r="C474" s="1" t="s">
        <v>1789</v>
      </c>
      <c r="D474" s="12">
        <v>12693.27</v>
      </c>
    </row>
    <row r="475" spans="1:4" ht="12.75" customHeight="1">
      <c r="A475" s="1" t="s">
        <v>485</v>
      </c>
      <c r="B475" s="1" t="s">
        <v>1047</v>
      </c>
      <c r="C475" s="1" t="s">
        <v>1789</v>
      </c>
      <c r="D475" s="12">
        <v>215.47</v>
      </c>
    </row>
    <row r="476" spans="1:4" ht="12.75" customHeight="1">
      <c r="A476" s="1" t="s">
        <v>486</v>
      </c>
      <c r="B476" s="1" t="s">
        <v>870</v>
      </c>
      <c r="C476" s="1" t="s">
        <v>1789</v>
      </c>
      <c r="D476" s="12">
        <v>708.9</v>
      </c>
    </row>
    <row r="477" spans="1:4" ht="12.75" customHeight="1">
      <c r="A477" s="1" t="s">
        <v>487</v>
      </c>
      <c r="B477" s="1" t="s">
        <v>863</v>
      </c>
      <c r="C477" s="1" t="s">
        <v>1789</v>
      </c>
      <c r="D477" s="12">
        <v>1155.6300000000001</v>
      </c>
    </row>
    <row r="478" spans="1:4" ht="12.75" customHeight="1">
      <c r="A478" s="1" t="s">
        <v>488</v>
      </c>
      <c r="B478" s="1" t="s">
        <v>866</v>
      </c>
      <c r="C478" s="1" t="s">
        <v>1789</v>
      </c>
      <c r="D478" s="12">
        <v>1243.3499999999999</v>
      </c>
    </row>
    <row r="479" spans="1:4" ht="12.75" customHeight="1">
      <c r="A479" s="1" t="s">
        <v>489</v>
      </c>
      <c r="B479" s="1" t="s">
        <v>866</v>
      </c>
      <c r="C479" s="1" t="s">
        <v>1789</v>
      </c>
      <c r="D479" s="12">
        <v>1368.61</v>
      </c>
    </row>
    <row r="480" spans="1:4" ht="12.75" customHeight="1">
      <c r="A480" s="1" t="s">
        <v>490</v>
      </c>
      <c r="B480" s="1" t="s">
        <v>863</v>
      </c>
      <c r="C480" s="1" t="s">
        <v>1789</v>
      </c>
      <c r="D480" s="12">
        <v>3068.28</v>
      </c>
    </row>
    <row r="481" spans="1:4" ht="12.75" customHeight="1">
      <c r="A481" s="1" t="s">
        <v>491</v>
      </c>
      <c r="B481" s="1" t="s">
        <v>863</v>
      </c>
      <c r="C481" s="1" t="s">
        <v>1789</v>
      </c>
      <c r="D481" s="12">
        <v>1155.6300000000001</v>
      </c>
    </row>
    <row r="482" spans="1:4" ht="12.75" customHeight="1">
      <c r="A482" s="1" t="s">
        <v>492</v>
      </c>
      <c r="B482" s="1" t="s">
        <v>866</v>
      </c>
      <c r="C482" s="1" t="s">
        <v>1789</v>
      </c>
      <c r="D482" s="12">
        <v>1243.3499999999999</v>
      </c>
    </row>
    <row r="483" spans="1:4" ht="12.75" customHeight="1">
      <c r="A483" s="1" t="s">
        <v>493</v>
      </c>
      <c r="B483" s="1" t="s">
        <v>861</v>
      </c>
      <c r="C483" s="1" t="s">
        <v>1789</v>
      </c>
      <c r="D483" s="12">
        <v>712.56</v>
      </c>
    </row>
    <row r="484" spans="1:4" ht="12.75" customHeight="1">
      <c r="A484" s="1" t="s">
        <v>494</v>
      </c>
      <c r="B484" s="1" t="s">
        <v>870</v>
      </c>
      <c r="C484" s="1" t="s">
        <v>1789</v>
      </c>
      <c r="D484" s="12">
        <v>1139.29</v>
      </c>
    </row>
    <row r="485" spans="1:4" ht="12.75" customHeight="1">
      <c r="A485" s="1" t="s">
        <v>495</v>
      </c>
      <c r="B485" s="1" t="s">
        <v>863</v>
      </c>
      <c r="C485" s="1" t="s">
        <v>1789</v>
      </c>
      <c r="D485" s="12">
        <v>1182.6500000000001</v>
      </c>
    </row>
    <row r="486" spans="1:4" ht="12.75" customHeight="1">
      <c r="A486" s="1" t="s">
        <v>496</v>
      </c>
      <c r="B486" s="1" t="s">
        <v>866</v>
      </c>
      <c r="C486" s="1" t="s">
        <v>1789</v>
      </c>
      <c r="D486" s="12">
        <v>1345.55</v>
      </c>
    </row>
    <row r="487" spans="1:4" ht="12.75" customHeight="1">
      <c r="A487" s="1" t="s">
        <v>497</v>
      </c>
      <c r="B487" s="1" t="s">
        <v>878</v>
      </c>
      <c r="C487" s="1" t="s">
        <v>1789</v>
      </c>
      <c r="D487" s="12">
        <v>2397.52</v>
      </c>
    </row>
    <row r="488" spans="1:4" ht="12.75" customHeight="1">
      <c r="A488" s="1" t="s">
        <v>498</v>
      </c>
      <c r="B488" s="1" t="s">
        <v>861</v>
      </c>
      <c r="C488" s="1" t="s">
        <v>1789</v>
      </c>
      <c r="D488" s="12">
        <v>868.86</v>
      </c>
    </row>
    <row r="489" spans="1:4" ht="12.75" customHeight="1">
      <c r="A489" s="1" t="s">
        <v>499</v>
      </c>
      <c r="B489" s="1" t="s">
        <v>1415</v>
      </c>
      <c r="C489" s="1" t="s">
        <v>1789</v>
      </c>
      <c r="D489" s="12">
        <v>6176.68</v>
      </c>
    </row>
    <row r="490" spans="1:4" ht="12.75" customHeight="1">
      <c r="A490" s="1" t="s">
        <v>500</v>
      </c>
      <c r="B490" s="1" t="s">
        <v>863</v>
      </c>
      <c r="C490" s="1" t="s">
        <v>1789</v>
      </c>
      <c r="D490" s="12">
        <v>1399.44</v>
      </c>
    </row>
    <row r="491" spans="1:4" ht="12.75" customHeight="1">
      <c r="A491" s="1" t="s">
        <v>501</v>
      </c>
      <c r="B491" s="1" t="s">
        <v>866</v>
      </c>
      <c r="C491" s="1" t="s">
        <v>1789</v>
      </c>
      <c r="D491" s="12">
        <v>1182.6500000000001</v>
      </c>
    </row>
    <row r="492" spans="1:4" ht="12.75" customHeight="1">
      <c r="A492" s="1" t="s">
        <v>502</v>
      </c>
      <c r="B492" s="1" t="s">
        <v>1212</v>
      </c>
      <c r="C492" s="1" t="s">
        <v>1789</v>
      </c>
      <c r="D492" s="12">
        <v>166.48</v>
      </c>
    </row>
    <row r="493" spans="1:4" ht="12.75" customHeight="1">
      <c r="A493" s="1" t="s">
        <v>503</v>
      </c>
      <c r="B493" s="1" t="s">
        <v>866</v>
      </c>
      <c r="C493" s="1" t="s">
        <v>1789</v>
      </c>
      <c r="D493" s="12">
        <v>1243.3499999999999</v>
      </c>
    </row>
    <row r="494" spans="1:4" ht="12.75" customHeight="1">
      <c r="A494" s="1" t="s">
        <v>504</v>
      </c>
      <c r="B494" s="1" t="s">
        <v>861</v>
      </c>
      <c r="C494" s="1" t="s">
        <v>1789</v>
      </c>
      <c r="D494" s="12">
        <v>584.51</v>
      </c>
    </row>
    <row r="495" spans="1:4" ht="12.75" customHeight="1">
      <c r="A495" s="1" t="s">
        <v>505</v>
      </c>
      <c r="B495" s="1" t="s">
        <v>866</v>
      </c>
      <c r="C495" s="1" t="s">
        <v>1789</v>
      </c>
      <c r="D495" s="12">
        <v>1448.64</v>
      </c>
    </row>
    <row r="496" spans="1:4" ht="12.75" customHeight="1">
      <c r="A496" s="1" t="s">
        <v>506</v>
      </c>
      <c r="B496" s="1" t="s">
        <v>866</v>
      </c>
      <c r="C496" s="1" t="s">
        <v>1789</v>
      </c>
      <c r="D496" s="12">
        <v>1443.47</v>
      </c>
    </row>
    <row r="497" spans="1:4" ht="12.75" customHeight="1">
      <c r="A497" s="1" t="s">
        <v>507</v>
      </c>
      <c r="B497" s="1" t="s">
        <v>854</v>
      </c>
      <c r="C497" s="1" t="s">
        <v>1789</v>
      </c>
      <c r="D497" s="12">
        <v>617.03</v>
      </c>
    </row>
    <row r="498" spans="1:4" ht="12.75" customHeight="1">
      <c r="A498" s="1" t="s">
        <v>508</v>
      </c>
      <c r="B498" s="1" t="s">
        <v>921</v>
      </c>
      <c r="C498" s="1" t="s">
        <v>1789</v>
      </c>
      <c r="D498" s="12">
        <v>190.34</v>
      </c>
    </row>
    <row r="499" spans="1:4" ht="12.75" customHeight="1">
      <c r="A499" s="1" t="s">
        <v>509</v>
      </c>
      <c r="B499" s="1" t="s">
        <v>866</v>
      </c>
      <c r="C499" s="1" t="s">
        <v>1789</v>
      </c>
      <c r="D499" s="12">
        <v>1283.3699999999999</v>
      </c>
    </row>
    <row r="500" spans="1:4" ht="12.75" customHeight="1">
      <c r="A500" s="1" t="s">
        <v>510</v>
      </c>
      <c r="B500" s="1" t="s">
        <v>863</v>
      </c>
      <c r="C500" s="1" t="s">
        <v>1789</v>
      </c>
      <c r="D500" s="12">
        <v>1182.6500000000001</v>
      </c>
    </row>
    <row r="501" spans="1:4" ht="12.75" customHeight="1">
      <c r="A501" s="1" t="s">
        <v>511</v>
      </c>
      <c r="B501" s="1" t="s">
        <v>861</v>
      </c>
      <c r="C501" s="1" t="s">
        <v>1789</v>
      </c>
      <c r="D501" s="12">
        <v>711.26</v>
      </c>
    </row>
    <row r="502" spans="1:4" ht="12.75" customHeight="1">
      <c r="A502" s="1" t="s">
        <v>512</v>
      </c>
      <c r="B502" s="1" t="s">
        <v>863</v>
      </c>
      <c r="C502" s="1" t="s">
        <v>1789</v>
      </c>
      <c r="D502" s="12">
        <v>1155.6300000000001</v>
      </c>
    </row>
    <row r="503" spans="1:4" ht="12.75" customHeight="1">
      <c r="A503" s="1" t="s">
        <v>513</v>
      </c>
      <c r="B503" s="1" t="s">
        <v>878</v>
      </c>
      <c r="C503" s="1" t="s">
        <v>1789</v>
      </c>
      <c r="D503" s="12">
        <v>77.69</v>
      </c>
    </row>
    <row r="504" spans="1:4" ht="12.75" customHeight="1">
      <c r="A504" s="1" t="s">
        <v>514</v>
      </c>
      <c r="B504" s="1" t="s">
        <v>861</v>
      </c>
      <c r="C504" s="1" t="s">
        <v>1789</v>
      </c>
      <c r="D504" s="12">
        <v>944.34</v>
      </c>
    </row>
    <row r="505" spans="1:4" ht="12.75" customHeight="1">
      <c r="A505" s="1" t="s">
        <v>515</v>
      </c>
      <c r="B505" s="1" t="s">
        <v>861</v>
      </c>
      <c r="C505" s="1" t="s">
        <v>1789</v>
      </c>
      <c r="D505" s="12">
        <v>936.91</v>
      </c>
    </row>
    <row r="506" spans="1:4" ht="12.75" customHeight="1">
      <c r="A506" s="1" t="s">
        <v>516</v>
      </c>
      <c r="B506" s="1" t="s">
        <v>923</v>
      </c>
      <c r="C506" s="1" t="s">
        <v>1789</v>
      </c>
      <c r="D506" s="12">
        <v>219.83</v>
      </c>
    </row>
    <row r="507" spans="1:4" ht="12.75" customHeight="1">
      <c r="A507" s="1" t="s">
        <v>517</v>
      </c>
      <c r="B507" s="1" t="s">
        <v>866</v>
      </c>
      <c r="C507" s="1" t="s">
        <v>1789</v>
      </c>
      <c r="D507" s="12">
        <v>1265.3800000000001</v>
      </c>
    </row>
    <row r="508" spans="1:4" ht="12.75" customHeight="1">
      <c r="A508" s="1" t="s">
        <v>518</v>
      </c>
      <c r="B508" s="1" t="s">
        <v>866</v>
      </c>
      <c r="C508" s="1" t="s">
        <v>1789</v>
      </c>
      <c r="D508" s="12">
        <v>1683.6</v>
      </c>
    </row>
    <row r="509" spans="1:4" ht="12.75" customHeight="1">
      <c r="A509" s="1" t="s">
        <v>519</v>
      </c>
      <c r="B509" s="1" t="s">
        <v>866</v>
      </c>
      <c r="C509" s="1" t="s">
        <v>1789</v>
      </c>
      <c r="D509" s="12">
        <v>1175.5</v>
      </c>
    </row>
    <row r="510" spans="1:4" ht="12.75" customHeight="1">
      <c r="A510" s="1" t="s">
        <v>520</v>
      </c>
      <c r="B510" s="1" t="s">
        <v>866</v>
      </c>
      <c r="C510" s="1" t="s">
        <v>1789</v>
      </c>
      <c r="D510" s="12">
        <v>1348.16</v>
      </c>
    </row>
    <row r="511" spans="1:4" ht="12.75" customHeight="1">
      <c r="A511" s="1" t="s">
        <v>521</v>
      </c>
      <c r="B511" s="1" t="s">
        <v>1438</v>
      </c>
      <c r="C511" s="1" t="s">
        <v>1789</v>
      </c>
      <c r="D511" s="12">
        <v>5519.47</v>
      </c>
    </row>
    <row r="512" spans="1:4" ht="12.75" customHeight="1">
      <c r="A512" s="1" t="s">
        <v>522</v>
      </c>
      <c r="B512" s="1" t="s">
        <v>863</v>
      </c>
      <c r="C512" s="1" t="s">
        <v>1789</v>
      </c>
      <c r="D512" s="12">
        <v>1272.5899999999999</v>
      </c>
    </row>
    <row r="513" spans="1:4" ht="12.75" customHeight="1">
      <c r="A513" s="1" t="s">
        <v>523</v>
      </c>
      <c r="B513" s="1" t="s">
        <v>866</v>
      </c>
      <c r="C513" s="1" t="s">
        <v>1789</v>
      </c>
      <c r="D513" s="12">
        <v>1339.55</v>
      </c>
    </row>
    <row r="514" spans="1:4" ht="12.75" customHeight="1">
      <c r="A514" s="1" t="s">
        <v>524</v>
      </c>
      <c r="B514" s="1" t="s">
        <v>866</v>
      </c>
      <c r="C514" s="1" t="s">
        <v>1789</v>
      </c>
      <c r="D514" s="12">
        <v>1363.47</v>
      </c>
    </row>
    <row r="515" spans="1:4" ht="12.75" customHeight="1">
      <c r="A515" s="1" t="s">
        <v>525</v>
      </c>
      <c r="B515" s="1" t="s">
        <v>866</v>
      </c>
      <c r="C515" s="1" t="s">
        <v>1789</v>
      </c>
      <c r="D515" s="12">
        <v>1775.7</v>
      </c>
    </row>
    <row r="516" spans="1:4" ht="12.75" customHeight="1">
      <c r="A516" s="1" t="s">
        <v>526</v>
      </c>
      <c r="B516" s="1" t="s">
        <v>863</v>
      </c>
      <c r="C516" s="1" t="s">
        <v>1789</v>
      </c>
      <c r="D516" s="12">
        <v>1517.61</v>
      </c>
    </row>
    <row r="517" spans="1:4" ht="12.75" customHeight="1">
      <c r="A517" s="1" t="s">
        <v>527</v>
      </c>
      <c r="B517" s="1" t="s">
        <v>1318</v>
      </c>
      <c r="C517" s="1" t="s">
        <v>1789</v>
      </c>
      <c r="D517" s="12">
        <v>295.93</v>
      </c>
    </row>
    <row r="518" spans="1:4" ht="12.75" customHeight="1">
      <c r="A518" s="1" t="s">
        <v>528</v>
      </c>
      <c r="B518" s="1" t="s">
        <v>863</v>
      </c>
      <c r="C518" s="1" t="s">
        <v>1789</v>
      </c>
      <c r="D518" s="12">
        <v>1002.27</v>
      </c>
    </row>
    <row r="519" spans="1:4" ht="12.75" customHeight="1">
      <c r="A519" s="1" t="s">
        <v>529</v>
      </c>
      <c r="B519" s="1" t="s">
        <v>861</v>
      </c>
      <c r="C519" s="1" t="s">
        <v>1789</v>
      </c>
      <c r="D519" s="12">
        <v>949.66</v>
      </c>
    </row>
    <row r="520" spans="1:4" ht="12.75" customHeight="1">
      <c r="A520" s="1" t="s">
        <v>530</v>
      </c>
      <c r="B520" s="1" t="s">
        <v>863</v>
      </c>
      <c r="C520" s="1" t="s">
        <v>1789</v>
      </c>
      <c r="D520" s="12">
        <v>1239.73</v>
      </c>
    </row>
    <row r="521" spans="1:4" ht="12.75" customHeight="1">
      <c r="A521" s="1" t="s">
        <v>531</v>
      </c>
      <c r="B521" s="1" t="s">
        <v>866</v>
      </c>
      <c r="C521" s="1" t="s">
        <v>1789</v>
      </c>
      <c r="D521" s="12">
        <v>1265.3800000000001</v>
      </c>
    </row>
    <row r="522" spans="1:4" ht="12.75" customHeight="1">
      <c r="A522" s="1" t="s">
        <v>532</v>
      </c>
      <c r="B522" s="1" t="s">
        <v>870</v>
      </c>
      <c r="C522" s="1" t="s">
        <v>1789</v>
      </c>
      <c r="D522" s="12">
        <v>1190.78</v>
      </c>
    </row>
    <row r="523" spans="1:4" ht="12.75" customHeight="1">
      <c r="A523" s="1" t="s">
        <v>533</v>
      </c>
      <c r="B523" s="1" t="s">
        <v>872</v>
      </c>
      <c r="C523" s="1" t="s">
        <v>1789</v>
      </c>
      <c r="D523" s="12">
        <v>185.95</v>
      </c>
    </row>
    <row r="524" spans="1:4" ht="12.75" customHeight="1">
      <c r="A524" s="1" t="s">
        <v>534</v>
      </c>
      <c r="B524" s="1" t="s">
        <v>866</v>
      </c>
      <c r="C524" s="1" t="s">
        <v>1789</v>
      </c>
      <c r="D524" s="12">
        <v>1462.51</v>
      </c>
    </row>
    <row r="525" spans="1:4" ht="12.75" customHeight="1">
      <c r="A525" s="1" t="s">
        <v>535</v>
      </c>
      <c r="B525" s="1" t="s">
        <v>866</v>
      </c>
      <c r="C525" s="1" t="s">
        <v>1789</v>
      </c>
      <c r="D525" s="12">
        <v>1182.6500000000001</v>
      </c>
    </row>
    <row r="526" spans="1:4" ht="12.75" customHeight="1">
      <c r="A526" s="1" t="s">
        <v>536</v>
      </c>
      <c r="B526" s="1" t="s">
        <v>863</v>
      </c>
      <c r="C526" s="1" t="s">
        <v>1789</v>
      </c>
      <c r="D526" s="12">
        <v>1182.6500000000001</v>
      </c>
    </row>
    <row r="527" spans="1:4" ht="12.75" customHeight="1">
      <c r="A527" s="1" t="s">
        <v>537</v>
      </c>
      <c r="B527" s="1" t="s">
        <v>866</v>
      </c>
      <c r="C527" s="1" t="s">
        <v>1789</v>
      </c>
      <c r="D527" s="12">
        <v>1313.33</v>
      </c>
    </row>
    <row r="528" spans="1:4" ht="12.75" customHeight="1">
      <c r="A528" s="1" t="s">
        <v>538</v>
      </c>
      <c r="B528" s="1" t="s">
        <v>866</v>
      </c>
      <c r="C528" s="1" t="s">
        <v>1789</v>
      </c>
      <c r="D528" s="12">
        <v>1182.6500000000001</v>
      </c>
    </row>
    <row r="529" spans="1:4" ht="12.75" customHeight="1">
      <c r="A529" s="1" t="s">
        <v>539</v>
      </c>
      <c r="B529" s="1" t="s">
        <v>942</v>
      </c>
      <c r="C529" s="1" t="s">
        <v>1789</v>
      </c>
      <c r="D529" s="12">
        <v>1375.77</v>
      </c>
    </row>
    <row r="530" spans="1:4" ht="12.75" customHeight="1">
      <c r="A530" s="1" t="s">
        <v>540</v>
      </c>
      <c r="B530" s="1" t="s">
        <v>866</v>
      </c>
      <c r="C530" s="1" t="s">
        <v>1789</v>
      </c>
      <c r="D530" s="12">
        <v>1419.75</v>
      </c>
    </row>
    <row r="531" spans="1:4" ht="12.75" customHeight="1">
      <c r="A531" s="1" t="s">
        <v>541</v>
      </c>
      <c r="B531" s="1" t="s">
        <v>866</v>
      </c>
      <c r="C531" s="1" t="s">
        <v>1789</v>
      </c>
      <c r="D531" s="12">
        <v>1307.93</v>
      </c>
    </row>
    <row r="532" spans="1:4" ht="12.75" customHeight="1">
      <c r="A532" s="1" t="s">
        <v>542</v>
      </c>
      <c r="B532" s="1" t="s">
        <v>995</v>
      </c>
      <c r="C532" s="1" t="s">
        <v>1789</v>
      </c>
      <c r="D532" s="12">
        <v>942.11</v>
      </c>
    </row>
    <row r="533" spans="1:4" ht="12.75" customHeight="1">
      <c r="A533" s="1" t="s">
        <v>543</v>
      </c>
      <c r="B533" s="1" t="s">
        <v>866</v>
      </c>
      <c r="C533" s="1" t="s">
        <v>1789</v>
      </c>
      <c r="D533" s="12">
        <v>1866.01</v>
      </c>
    </row>
    <row r="534" spans="1:4" ht="12.75" customHeight="1">
      <c r="A534" s="1" t="s">
        <v>544</v>
      </c>
      <c r="B534" s="1" t="s">
        <v>1462</v>
      </c>
      <c r="C534" s="1" t="s">
        <v>1789</v>
      </c>
      <c r="D534" s="12">
        <v>933.57</v>
      </c>
    </row>
    <row r="535" spans="1:4" ht="12.75" customHeight="1">
      <c r="A535" s="1" t="s">
        <v>545</v>
      </c>
      <c r="B535" s="1" t="s">
        <v>863</v>
      </c>
      <c r="C535" s="1" t="s">
        <v>1789</v>
      </c>
      <c r="D535" s="12">
        <v>1175.5</v>
      </c>
    </row>
    <row r="536" spans="1:4" ht="12.75" customHeight="1">
      <c r="A536" s="1" t="s">
        <v>546</v>
      </c>
      <c r="B536" s="1" t="s">
        <v>919</v>
      </c>
      <c r="C536" s="1" t="s">
        <v>1789</v>
      </c>
      <c r="D536" s="12">
        <v>101.41</v>
      </c>
    </row>
    <row r="537" spans="1:4" ht="12.75" customHeight="1">
      <c r="A537" s="1" t="s">
        <v>547</v>
      </c>
      <c r="B537" s="1" t="s">
        <v>870</v>
      </c>
      <c r="C537" s="1" t="s">
        <v>1789</v>
      </c>
      <c r="D537" s="12">
        <v>697.47</v>
      </c>
    </row>
    <row r="538" spans="1:4" ht="12.75" customHeight="1">
      <c r="A538" s="1" t="s">
        <v>548</v>
      </c>
      <c r="B538" s="1" t="s">
        <v>866</v>
      </c>
      <c r="C538" s="1" t="s">
        <v>1789</v>
      </c>
      <c r="D538" s="12">
        <v>1198.56</v>
      </c>
    </row>
    <row r="539" spans="1:4" ht="12.75" customHeight="1">
      <c r="A539" s="1" t="s">
        <v>549</v>
      </c>
      <c r="B539" s="1" t="s">
        <v>861</v>
      </c>
      <c r="C539" s="1" t="s">
        <v>1789</v>
      </c>
      <c r="D539" s="12">
        <v>0</v>
      </c>
    </row>
    <row r="540" spans="1:4" ht="12.75" customHeight="1">
      <c r="A540" s="1" t="s">
        <v>550</v>
      </c>
      <c r="B540" s="1" t="s">
        <v>866</v>
      </c>
      <c r="C540" s="1" t="s">
        <v>1789</v>
      </c>
      <c r="D540" s="12">
        <v>1384.09</v>
      </c>
    </row>
    <row r="541" spans="1:4" ht="12.75" customHeight="1">
      <c r="A541" s="1" t="s">
        <v>551</v>
      </c>
      <c r="B541" s="1" t="s">
        <v>866</v>
      </c>
      <c r="C541" s="1" t="s">
        <v>1789</v>
      </c>
      <c r="D541" s="12">
        <v>1324.38</v>
      </c>
    </row>
    <row r="542" spans="1:4" ht="12.75" customHeight="1">
      <c r="A542" s="1" t="s">
        <v>552</v>
      </c>
      <c r="B542" s="1" t="s">
        <v>863</v>
      </c>
      <c r="C542" s="1" t="s">
        <v>1789</v>
      </c>
      <c r="D542" s="12">
        <v>1418.32</v>
      </c>
    </row>
    <row r="543" spans="1:4" ht="12.75" customHeight="1">
      <c r="A543" s="1" t="s">
        <v>553</v>
      </c>
      <c r="B543" s="1" t="s">
        <v>909</v>
      </c>
      <c r="C543" s="1" t="s">
        <v>1789</v>
      </c>
      <c r="D543" s="12">
        <v>955.4</v>
      </c>
    </row>
    <row r="544" spans="1:4" ht="12.75" customHeight="1">
      <c r="A544" s="1" t="s">
        <v>554</v>
      </c>
      <c r="B544" s="1" t="s">
        <v>863</v>
      </c>
      <c r="C544" s="1" t="s">
        <v>1789</v>
      </c>
      <c r="D544" s="12">
        <v>1215.18</v>
      </c>
    </row>
    <row r="545" spans="1:4" ht="12.75" customHeight="1">
      <c r="A545" s="1" t="s">
        <v>555</v>
      </c>
      <c r="B545" s="1" t="s">
        <v>1474</v>
      </c>
      <c r="C545" s="1" t="s">
        <v>1789</v>
      </c>
      <c r="D545" s="12">
        <v>583.96</v>
      </c>
    </row>
    <row r="546" spans="1:4" ht="12.75" customHeight="1">
      <c r="A546" s="1" t="s">
        <v>556</v>
      </c>
      <c r="B546" s="1" t="s">
        <v>863</v>
      </c>
      <c r="C546" s="1" t="s">
        <v>1789</v>
      </c>
      <c r="D546" s="12">
        <v>1228.03</v>
      </c>
    </row>
    <row r="547" spans="1:4" ht="12.75" customHeight="1">
      <c r="A547" s="1" t="s">
        <v>557</v>
      </c>
      <c r="B547" s="1" t="s">
        <v>878</v>
      </c>
      <c r="C547" s="1" t="s">
        <v>1789</v>
      </c>
      <c r="D547" s="12">
        <v>181</v>
      </c>
    </row>
    <row r="548" spans="1:4" ht="12.75" customHeight="1">
      <c r="A548" s="1" t="s">
        <v>558</v>
      </c>
      <c r="B548" s="1" t="s">
        <v>872</v>
      </c>
      <c r="C548" s="1" t="s">
        <v>1789</v>
      </c>
      <c r="D548" s="12">
        <v>181</v>
      </c>
    </row>
    <row r="549" spans="1:4" ht="12.75" customHeight="1">
      <c r="A549" s="1" t="s">
        <v>559</v>
      </c>
      <c r="B549" s="1" t="s">
        <v>870</v>
      </c>
      <c r="C549" s="1" t="s">
        <v>1789</v>
      </c>
      <c r="D549" s="12">
        <v>6257.86</v>
      </c>
    </row>
    <row r="550" spans="1:4" ht="12.75" customHeight="1">
      <c r="A550" s="1" t="s">
        <v>560</v>
      </c>
      <c r="B550" s="1" t="s">
        <v>863</v>
      </c>
      <c r="C550" s="1" t="s">
        <v>1789</v>
      </c>
      <c r="D550" s="12">
        <v>1175.5</v>
      </c>
    </row>
    <row r="551" spans="1:4" ht="12.75" customHeight="1">
      <c r="A551" s="1" t="s">
        <v>561</v>
      </c>
      <c r="B551" s="1" t="s">
        <v>863</v>
      </c>
      <c r="C551" s="1" t="s">
        <v>1789</v>
      </c>
      <c r="D551" s="12">
        <v>1434.3</v>
      </c>
    </row>
    <row r="552" spans="1:4" ht="12.75" customHeight="1">
      <c r="A552" s="1" t="s">
        <v>562</v>
      </c>
      <c r="B552" s="1" t="s">
        <v>866</v>
      </c>
      <c r="C552" s="1" t="s">
        <v>1789</v>
      </c>
      <c r="D552" s="12">
        <v>1342.43</v>
      </c>
    </row>
    <row r="553" spans="1:4" ht="12.75" customHeight="1">
      <c r="A553" s="1" t="s">
        <v>563</v>
      </c>
      <c r="B553" s="1" t="s">
        <v>866</v>
      </c>
      <c r="C553" s="1" t="s">
        <v>1789</v>
      </c>
      <c r="D553" s="12">
        <v>1352</v>
      </c>
    </row>
    <row r="554" spans="1:4" ht="12.75" customHeight="1">
      <c r="A554" s="1" t="s">
        <v>564</v>
      </c>
      <c r="B554" s="1" t="s">
        <v>863</v>
      </c>
      <c r="C554" s="1" t="s">
        <v>1789</v>
      </c>
      <c r="D554" s="12">
        <v>1243.3499999999999</v>
      </c>
    </row>
    <row r="555" spans="1:4" ht="12.75" customHeight="1">
      <c r="A555" s="1" t="s">
        <v>565</v>
      </c>
      <c r="B555" s="1" t="s">
        <v>866</v>
      </c>
      <c r="C555" s="1" t="s">
        <v>1789</v>
      </c>
      <c r="D555" s="12">
        <v>1038.5899999999999</v>
      </c>
    </row>
    <row r="556" spans="1:4" ht="12.75" customHeight="1">
      <c r="A556" s="1" t="s">
        <v>566</v>
      </c>
      <c r="B556" s="1" t="s">
        <v>921</v>
      </c>
      <c r="C556" s="1" t="s">
        <v>1789</v>
      </c>
      <c r="D556" s="12">
        <v>190.34</v>
      </c>
    </row>
    <row r="557" spans="1:4" ht="12.75" customHeight="1">
      <c r="A557" s="1" t="s">
        <v>567</v>
      </c>
      <c r="B557" s="1" t="s">
        <v>863</v>
      </c>
      <c r="C557" s="1" t="s">
        <v>1789</v>
      </c>
      <c r="D557" s="12">
        <v>1384.11</v>
      </c>
    </row>
    <row r="558" spans="1:4" ht="12.75" customHeight="1">
      <c r="A558" s="1" t="s">
        <v>568</v>
      </c>
      <c r="B558" s="1" t="s">
        <v>866</v>
      </c>
      <c r="C558" s="1" t="s">
        <v>1789</v>
      </c>
      <c r="D558" s="12">
        <v>13553.3</v>
      </c>
    </row>
    <row r="559" spans="1:4" ht="12.75" customHeight="1">
      <c r="A559" s="1" t="s">
        <v>569</v>
      </c>
      <c r="B559" s="1" t="s">
        <v>866</v>
      </c>
      <c r="C559" s="1" t="s">
        <v>1789</v>
      </c>
      <c r="D559" s="12">
        <v>0</v>
      </c>
    </row>
    <row r="560" spans="1:4" ht="12.75" customHeight="1">
      <c r="A560" s="1" t="s">
        <v>570</v>
      </c>
      <c r="B560" s="1" t="s">
        <v>866</v>
      </c>
      <c r="C560" s="1" t="s">
        <v>1789</v>
      </c>
      <c r="D560" s="12">
        <v>1513.18</v>
      </c>
    </row>
    <row r="561" spans="1:4" ht="12.75" customHeight="1">
      <c r="A561" s="1" t="s">
        <v>571</v>
      </c>
      <c r="B561" s="1" t="s">
        <v>1491</v>
      </c>
      <c r="C561" s="1" t="s">
        <v>1789</v>
      </c>
      <c r="D561" s="12">
        <v>2999.21</v>
      </c>
    </row>
    <row r="562" spans="1:4" ht="12.75" customHeight="1">
      <c r="A562" s="1" t="s">
        <v>572</v>
      </c>
      <c r="B562" s="1" t="s">
        <v>866</v>
      </c>
      <c r="C562" s="1" t="s">
        <v>1789</v>
      </c>
      <c r="D562" s="12">
        <v>1469.1</v>
      </c>
    </row>
    <row r="563" spans="1:4" ht="12.75" customHeight="1">
      <c r="A563" s="1" t="s">
        <v>573</v>
      </c>
      <c r="B563" s="1" t="s">
        <v>866</v>
      </c>
      <c r="C563" s="1" t="s">
        <v>1789</v>
      </c>
      <c r="D563" s="12">
        <v>5712.97</v>
      </c>
    </row>
    <row r="564" spans="1:4" ht="12.75" customHeight="1">
      <c r="A564" s="1" t="s">
        <v>574</v>
      </c>
      <c r="B564" s="1" t="s">
        <v>866</v>
      </c>
      <c r="C564" s="1" t="s">
        <v>1789</v>
      </c>
      <c r="D564" s="12">
        <v>4771.72</v>
      </c>
    </row>
    <row r="565" spans="1:4" ht="12.75" customHeight="1">
      <c r="A565" s="1" t="s">
        <v>575</v>
      </c>
      <c r="B565" s="1" t="s">
        <v>866</v>
      </c>
      <c r="C565" s="1" t="s">
        <v>1789</v>
      </c>
      <c r="D565" s="12">
        <v>1473.84</v>
      </c>
    </row>
    <row r="566" spans="1:4" ht="12.75" customHeight="1">
      <c r="A566" s="1" t="s">
        <v>576</v>
      </c>
      <c r="B566" s="1" t="s">
        <v>863</v>
      </c>
      <c r="C566" s="1" t="s">
        <v>1789</v>
      </c>
      <c r="D566" s="12">
        <v>1243.3499999999999</v>
      </c>
    </row>
    <row r="567" spans="1:4" ht="12.75" customHeight="1">
      <c r="A567" s="1" t="s">
        <v>577</v>
      </c>
      <c r="B567" s="1" t="s">
        <v>854</v>
      </c>
      <c r="C567" s="1" t="s">
        <v>1789</v>
      </c>
      <c r="D567" s="12">
        <v>933.42</v>
      </c>
    </row>
    <row r="568" spans="1:4" ht="12.75" customHeight="1">
      <c r="A568" s="1" t="s">
        <v>578</v>
      </c>
      <c r="B568" s="1" t="s">
        <v>870</v>
      </c>
      <c r="C568" s="1" t="s">
        <v>1789</v>
      </c>
      <c r="D568" s="12">
        <v>708.9</v>
      </c>
    </row>
    <row r="569" spans="1:4" ht="12.75" customHeight="1">
      <c r="A569" s="1" t="s">
        <v>579</v>
      </c>
      <c r="B569" s="1" t="s">
        <v>870</v>
      </c>
      <c r="C569" s="1" t="s">
        <v>1789</v>
      </c>
      <c r="D569" s="12">
        <v>0</v>
      </c>
    </row>
    <row r="570" spans="1:4" ht="12.75" customHeight="1">
      <c r="A570" s="1" t="s">
        <v>580</v>
      </c>
      <c r="B570" s="1" t="s">
        <v>923</v>
      </c>
      <c r="C570" s="1" t="s">
        <v>1789</v>
      </c>
      <c r="D570" s="12">
        <v>282.72000000000003</v>
      </c>
    </row>
    <row r="571" spans="1:4" ht="12.75" customHeight="1">
      <c r="A571" s="1" t="s">
        <v>581</v>
      </c>
      <c r="B571" s="1" t="s">
        <v>982</v>
      </c>
      <c r="C571" s="1" t="s">
        <v>1789</v>
      </c>
      <c r="D571" s="12">
        <v>621.96</v>
      </c>
    </row>
    <row r="572" spans="1:4" ht="12.75" customHeight="1">
      <c r="A572" s="1" t="s">
        <v>582</v>
      </c>
      <c r="B572" s="1" t="s">
        <v>866</v>
      </c>
      <c r="C572" s="1" t="s">
        <v>1789</v>
      </c>
      <c r="D572" s="12">
        <v>1463.84</v>
      </c>
    </row>
    <row r="573" spans="1:4" ht="12.75" customHeight="1">
      <c r="A573" s="1" t="s">
        <v>583</v>
      </c>
      <c r="B573" s="1" t="s">
        <v>850</v>
      </c>
      <c r="C573" s="1" t="s">
        <v>1789</v>
      </c>
      <c r="D573" s="12">
        <v>813.76</v>
      </c>
    </row>
    <row r="574" spans="1:4" ht="12.75" customHeight="1">
      <c r="A574" s="1" t="s">
        <v>584</v>
      </c>
      <c r="B574" s="1" t="s">
        <v>916</v>
      </c>
      <c r="C574" s="1" t="s">
        <v>1789</v>
      </c>
      <c r="D574" s="12">
        <v>186.82</v>
      </c>
    </row>
    <row r="575" spans="1:4" ht="12.75" customHeight="1">
      <c r="A575" s="1" t="s">
        <v>585</v>
      </c>
      <c r="B575" s="1" t="s">
        <v>866</v>
      </c>
      <c r="C575" s="1" t="s">
        <v>1789</v>
      </c>
      <c r="D575" s="12">
        <v>1190.67</v>
      </c>
    </row>
    <row r="576" spans="1:4" ht="12.75" customHeight="1">
      <c r="A576" s="1" t="s">
        <v>586</v>
      </c>
      <c r="B576" s="1" t="s">
        <v>878</v>
      </c>
      <c r="C576" s="1" t="s">
        <v>1789</v>
      </c>
      <c r="D576" s="12">
        <v>437.92</v>
      </c>
    </row>
    <row r="577" spans="1:4" ht="12.75" customHeight="1">
      <c r="A577" s="1" t="s">
        <v>587</v>
      </c>
      <c r="B577" s="1" t="s">
        <v>866</v>
      </c>
      <c r="C577" s="1" t="s">
        <v>1789</v>
      </c>
      <c r="D577" s="12">
        <v>1198.56</v>
      </c>
    </row>
    <row r="578" spans="1:4" ht="12.75" customHeight="1">
      <c r="A578" s="1" t="s">
        <v>588</v>
      </c>
      <c r="B578" s="1" t="s">
        <v>1509</v>
      </c>
      <c r="C578" s="1" t="s">
        <v>1789</v>
      </c>
      <c r="D578" s="12">
        <v>35181.519999999997</v>
      </c>
    </row>
    <row r="579" spans="1:4" ht="12.75" customHeight="1">
      <c r="A579" s="1" t="s">
        <v>589</v>
      </c>
      <c r="B579" s="1" t="s">
        <v>927</v>
      </c>
      <c r="C579" s="1" t="s">
        <v>1789</v>
      </c>
      <c r="D579" s="12">
        <v>3577.54</v>
      </c>
    </row>
    <row r="580" spans="1:4" ht="12.75" customHeight="1">
      <c r="A580" s="1" t="s">
        <v>590</v>
      </c>
      <c r="B580" s="1" t="s">
        <v>863</v>
      </c>
      <c r="C580" s="1" t="s">
        <v>1789</v>
      </c>
      <c r="D580" s="12">
        <v>1302.96</v>
      </c>
    </row>
    <row r="581" spans="1:4" ht="12.75" customHeight="1">
      <c r="A581" s="1" t="s">
        <v>591</v>
      </c>
      <c r="B581" s="1" t="s">
        <v>866</v>
      </c>
      <c r="C581" s="1" t="s">
        <v>1789</v>
      </c>
      <c r="D581" s="12">
        <v>5496.86</v>
      </c>
    </row>
    <row r="582" spans="1:4" ht="12.75" customHeight="1">
      <c r="A582" s="1" t="s">
        <v>592</v>
      </c>
      <c r="B582" s="1" t="s">
        <v>916</v>
      </c>
      <c r="C582" s="1" t="s">
        <v>1789</v>
      </c>
      <c r="D582" s="12">
        <v>1726.08</v>
      </c>
    </row>
    <row r="583" spans="1:4" ht="12.75" customHeight="1">
      <c r="A583" s="1" t="s">
        <v>593</v>
      </c>
      <c r="B583" s="1" t="s">
        <v>870</v>
      </c>
      <c r="C583" s="1" t="s">
        <v>1789</v>
      </c>
      <c r="D583" s="12">
        <v>856.23</v>
      </c>
    </row>
    <row r="584" spans="1:4" ht="12.75" customHeight="1">
      <c r="A584" s="1" t="s">
        <v>594</v>
      </c>
      <c r="B584" s="1" t="s">
        <v>866</v>
      </c>
      <c r="C584" s="1" t="s">
        <v>1789</v>
      </c>
      <c r="D584" s="12">
        <v>1182.6500000000001</v>
      </c>
    </row>
    <row r="585" spans="1:4" ht="12.75" customHeight="1">
      <c r="A585" s="1" t="s">
        <v>595</v>
      </c>
      <c r="B585" s="1" t="s">
        <v>1163</v>
      </c>
      <c r="C585" s="1" t="s">
        <v>1789</v>
      </c>
      <c r="D585" s="12">
        <v>259.38</v>
      </c>
    </row>
    <row r="586" spans="1:4" ht="12.75" customHeight="1">
      <c r="A586" s="1" t="s">
        <v>596</v>
      </c>
      <c r="B586" s="1" t="s">
        <v>856</v>
      </c>
      <c r="C586" s="1" t="s">
        <v>1789</v>
      </c>
      <c r="D586" s="12">
        <v>1273.24</v>
      </c>
    </row>
    <row r="587" spans="1:4" ht="12.75" customHeight="1">
      <c r="A587" s="1" t="s">
        <v>597</v>
      </c>
      <c r="B587" s="1" t="s">
        <v>1519</v>
      </c>
      <c r="C587" s="1" t="s">
        <v>1789</v>
      </c>
      <c r="D587" s="12">
        <v>3773.08</v>
      </c>
    </row>
    <row r="588" spans="1:4" ht="12.75" customHeight="1">
      <c r="A588" s="1" t="s">
        <v>598</v>
      </c>
      <c r="B588" s="1" t="s">
        <v>866</v>
      </c>
      <c r="C588" s="1" t="s">
        <v>1789</v>
      </c>
      <c r="D588" s="12">
        <v>0</v>
      </c>
    </row>
    <row r="589" spans="1:4" ht="12.75" customHeight="1">
      <c r="A589" s="1" t="s">
        <v>599</v>
      </c>
      <c r="B589" s="1" t="s">
        <v>863</v>
      </c>
      <c r="C589" s="1" t="s">
        <v>1789</v>
      </c>
      <c r="D589" s="12">
        <v>1326.81</v>
      </c>
    </row>
    <row r="590" spans="1:4" ht="12.75" customHeight="1">
      <c r="A590" s="1" t="s">
        <v>600</v>
      </c>
      <c r="B590" s="1" t="s">
        <v>866</v>
      </c>
      <c r="C590" s="1" t="s">
        <v>1789</v>
      </c>
      <c r="D590" s="12">
        <v>1182.6500000000001</v>
      </c>
    </row>
    <row r="591" spans="1:4" ht="12.75" customHeight="1">
      <c r="A591" s="1" t="s">
        <v>601</v>
      </c>
      <c r="B591" s="1" t="s">
        <v>870</v>
      </c>
      <c r="C591" s="1" t="s">
        <v>1789</v>
      </c>
      <c r="D591" s="12">
        <v>856.23</v>
      </c>
    </row>
    <row r="592" spans="1:4" ht="12.75" customHeight="1">
      <c r="A592" s="1" t="s">
        <v>602</v>
      </c>
      <c r="B592" s="1" t="s">
        <v>1526</v>
      </c>
      <c r="C592" s="1" t="s">
        <v>1789</v>
      </c>
      <c r="D592" s="12">
        <v>839.13</v>
      </c>
    </row>
    <row r="593" spans="1:4" ht="12.75" customHeight="1">
      <c r="A593" s="1" t="s">
        <v>603</v>
      </c>
      <c r="B593" s="1" t="s">
        <v>1528</v>
      </c>
      <c r="C593" s="1" t="s">
        <v>1789</v>
      </c>
      <c r="D593" s="12">
        <v>6986.15</v>
      </c>
    </row>
    <row r="594" spans="1:4" ht="12.75" customHeight="1">
      <c r="A594" s="1" t="s">
        <v>604</v>
      </c>
      <c r="B594" s="1" t="s">
        <v>1530</v>
      </c>
      <c r="C594" s="1" t="s">
        <v>1789</v>
      </c>
      <c r="D594" s="12">
        <v>606.25</v>
      </c>
    </row>
    <row r="595" spans="1:4" ht="12.75" customHeight="1">
      <c r="A595" s="1" t="s">
        <v>605</v>
      </c>
      <c r="B595" s="1" t="s">
        <v>866</v>
      </c>
      <c r="C595" s="1" t="s">
        <v>1789</v>
      </c>
      <c r="D595" s="12">
        <v>1431.62</v>
      </c>
    </row>
    <row r="596" spans="1:4" ht="12.75" customHeight="1">
      <c r="A596" s="1" t="s">
        <v>606</v>
      </c>
      <c r="B596" s="1" t="s">
        <v>866</v>
      </c>
      <c r="C596" s="1" t="s">
        <v>1789</v>
      </c>
      <c r="D596" s="12">
        <v>1198.56</v>
      </c>
    </row>
    <row r="597" spans="1:4" ht="12.75" customHeight="1">
      <c r="A597" s="1" t="s">
        <v>607</v>
      </c>
      <c r="B597" s="1" t="s">
        <v>866</v>
      </c>
      <c r="C597" s="1" t="s">
        <v>1789</v>
      </c>
      <c r="D597" s="12">
        <v>1186.68</v>
      </c>
    </row>
    <row r="598" spans="1:4" ht="12.75" customHeight="1">
      <c r="A598" s="1" t="s">
        <v>608</v>
      </c>
      <c r="B598" s="1" t="s">
        <v>870</v>
      </c>
      <c r="C598" s="1" t="s">
        <v>1789</v>
      </c>
      <c r="D598" s="12">
        <v>823.72</v>
      </c>
    </row>
    <row r="599" spans="1:4" ht="12.75" customHeight="1">
      <c r="A599" s="1" t="s">
        <v>609</v>
      </c>
      <c r="B599" s="1" t="s">
        <v>863</v>
      </c>
      <c r="C599" s="1" t="s">
        <v>1789</v>
      </c>
      <c r="D599" s="12">
        <v>1243.3499999999999</v>
      </c>
    </row>
    <row r="600" spans="1:4" ht="12.75" customHeight="1">
      <c r="A600" s="1" t="s">
        <v>610</v>
      </c>
      <c r="B600" s="1" t="s">
        <v>1537</v>
      </c>
      <c r="C600" s="1" t="s">
        <v>1789</v>
      </c>
      <c r="D600" s="12">
        <v>2590.5500000000002</v>
      </c>
    </row>
    <row r="601" spans="1:4" ht="12.75" customHeight="1">
      <c r="A601" s="1" t="s">
        <v>611</v>
      </c>
      <c r="B601" s="1" t="s">
        <v>1133</v>
      </c>
      <c r="C601" s="1" t="s">
        <v>1789</v>
      </c>
      <c r="D601" s="12">
        <v>739.66</v>
      </c>
    </row>
    <row r="602" spans="1:4" ht="12.75" customHeight="1">
      <c r="A602" s="1" t="s">
        <v>612</v>
      </c>
      <c r="B602" s="1" t="s">
        <v>866</v>
      </c>
      <c r="C602" s="1" t="s">
        <v>1789</v>
      </c>
      <c r="D602" s="12">
        <v>1394.37</v>
      </c>
    </row>
    <row r="603" spans="1:4" ht="12.75" customHeight="1">
      <c r="A603" s="1" t="s">
        <v>613</v>
      </c>
      <c r="B603" s="1" t="s">
        <v>866</v>
      </c>
      <c r="C603" s="1" t="s">
        <v>1789</v>
      </c>
      <c r="D603" s="12">
        <v>0</v>
      </c>
    </row>
    <row r="604" spans="1:4" ht="12.75" customHeight="1">
      <c r="A604" s="1" t="s">
        <v>614</v>
      </c>
      <c r="B604" s="1" t="s">
        <v>866</v>
      </c>
      <c r="C604" s="1" t="s">
        <v>1789</v>
      </c>
      <c r="D604" s="12">
        <v>1198.56</v>
      </c>
    </row>
    <row r="605" spans="1:4" ht="12.75" customHeight="1">
      <c r="A605" s="1" t="s">
        <v>615</v>
      </c>
      <c r="B605" s="1" t="s">
        <v>863</v>
      </c>
      <c r="C605" s="1" t="s">
        <v>1789</v>
      </c>
      <c r="D605" s="12">
        <v>1182.6500000000001</v>
      </c>
    </row>
    <row r="606" spans="1:4" ht="12.75" customHeight="1">
      <c r="A606" s="1" t="s">
        <v>616</v>
      </c>
      <c r="B606" s="1" t="s">
        <v>866</v>
      </c>
      <c r="C606" s="1" t="s">
        <v>1789</v>
      </c>
      <c r="D606" s="12">
        <v>1286.18</v>
      </c>
    </row>
    <row r="607" spans="1:4" ht="12.75" customHeight="1">
      <c r="A607" s="1" t="s">
        <v>617</v>
      </c>
      <c r="B607" s="1" t="s">
        <v>861</v>
      </c>
      <c r="C607" s="1" t="s">
        <v>1789</v>
      </c>
      <c r="D607" s="12">
        <v>970.33</v>
      </c>
    </row>
    <row r="608" spans="1:4" ht="12.75" customHeight="1">
      <c r="A608" s="1" t="s">
        <v>618</v>
      </c>
      <c r="B608" s="1" t="s">
        <v>916</v>
      </c>
      <c r="C608" s="1" t="s">
        <v>1789</v>
      </c>
      <c r="D608" s="12">
        <v>212.43</v>
      </c>
    </row>
    <row r="609" spans="1:4" ht="12.75" customHeight="1">
      <c r="A609" s="1" t="s">
        <v>619</v>
      </c>
      <c r="B609" s="1" t="s">
        <v>870</v>
      </c>
      <c r="C609" s="1" t="s">
        <v>1789</v>
      </c>
      <c r="D609" s="12">
        <v>1102.48</v>
      </c>
    </row>
    <row r="610" spans="1:4" ht="12.75" customHeight="1">
      <c r="A610" s="1" t="s">
        <v>620</v>
      </c>
      <c r="B610" s="1" t="s">
        <v>1548</v>
      </c>
      <c r="C610" s="1" t="s">
        <v>1789</v>
      </c>
      <c r="D610" s="12">
        <v>2869.27</v>
      </c>
    </row>
    <row r="611" spans="1:4" ht="12.75" customHeight="1">
      <c r="A611" s="1" t="s">
        <v>621</v>
      </c>
      <c r="B611" s="1" t="s">
        <v>870</v>
      </c>
      <c r="C611" s="1" t="s">
        <v>1789</v>
      </c>
      <c r="D611" s="12">
        <v>1173.3900000000001</v>
      </c>
    </row>
    <row r="612" spans="1:4" ht="12.75" customHeight="1">
      <c r="A612" s="1" t="s">
        <v>622</v>
      </c>
      <c r="B612" s="1" t="s">
        <v>866</v>
      </c>
      <c r="C612" s="1" t="s">
        <v>1789</v>
      </c>
      <c r="D612" s="12">
        <v>1396.02</v>
      </c>
    </row>
    <row r="613" spans="1:4" ht="12.75" customHeight="1">
      <c r="A613" s="1" t="s">
        <v>623</v>
      </c>
      <c r="B613" s="1" t="s">
        <v>1491</v>
      </c>
      <c r="C613" s="1" t="s">
        <v>1789</v>
      </c>
      <c r="D613" s="12">
        <v>2998.56</v>
      </c>
    </row>
    <row r="614" spans="1:4" ht="12.75" customHeight="1">
      <c r="A614" s="1" t="s">
        <v>624</v>
      </c>
      <c r="B614" s="1" t="s">
        <v>1491</v>
      </c>
      <c r="C614" s="1" t="s">
        <v>1789</v>
      </c>
      <c r="D614" s="12">
        <v>2973.04</v>
      </c>
    </row>
    <row r="615" spans="1:4" ht="12.75" customHeight="1">
      <c r="A615" s="1" t="s">
        <v>625</v>
      </c>
      <c r="B615" s="1" t="s">
        <v>863</v>
      </c>
      <c r="C615" s="1" t="s">
        <v>1789</v>
      </c>
      <c r="D615" s="12">
        <v>1400.52</v>
      </c>
    </row>
    <row r="616" spans="1:4" ht="12.75" customHeight="1">
      <c r="A616" s="1" t="s">
        <v>626</v>
      </c>
      <c r="B616" s="1" t="s">
        <v>866</v>
      </c>
      <c r="C616" s="1" t="s">
        <v>1789</v>
      </c>
      <c r="D616" s="12">
        <v>1476.22</v>
      </c>
    </row>
    <row r="617" spans="1:4" ht="12.75" customHeight="1">
      <c r="A617" s="1" t="s">
        <v>627</v>
      </c>
      <c r="B617" s="1" t="s">
        <v>1556</v>
      </c>
      <c r="C617" s="1" t="s">
        <v>1789</v>
      </c>
      <c r="D617" s="12">
        <v>1662.66</v>
      </c>
    </row>
    <row r="618" spans="1:4" ht="12.75" customHeight="1">
      <c r="A618" s="1" t="s">
        <v>628</v>
      </c>
      <c r="B618" s="1" t="s">
        <v>866</v>
      </c>
      <c r="C618" s="1" t="s">
        <v>1789</v>
      </c>
      <c r="D618" s="12">
        <v>1300.46</v>
      </c>
    </row>
    <row r="619" spans="1:4" ht="12.75" customHeight="1">
      <c r="A619" s="1" t="s">
        <v>629</v>
      </c>
      <c r="B619" s="1" t="s">
        <v>916</v>
      </c>
      <c r="C619" s="1" t="s">
        <v>1789</v>
      </c>
      <c r="D619" s="12">
        <v>186.82</v>
      </c>
    </row>
    <row r="620" spans="1:4" ht="12.75" customHeight="1">
      <c r="A620" s="1" t="s">
        <v>630</v>
      </c>
      <c r="B620" s="1" t="s">
        <v>927</v>
      </c>
      <c r="C620" s="1" t="s">
        <v>1789</v>
      </c>
      <c r="D620" s="12">
        <v>2610.12</v>
      </c>
    </row>
    <row r="621" spans="1:4" ht="12.75" customHeight="1">
      <c r="A621" s="1" t="s">
        <v>631</v>
      </c>
      <c r="B621" s="1" t="s">
        <v>866</v>
      </c>
      <c r="C621" s="1" t="s">
        <v>1789</v>
      </c>
      <c r="D621" s="12">
        <v>1401.97</v>
      </c>
    </row>
    <row r="622" spans="1:4" ht="12.75" customHeight="1">
      <c r="A622" s="1" t="s">
        <v>632</v>
      </c>
      <c r="B622" s="1" t="s">
        <v>863</v>
      </c>
      <c r="C622" s="1" t="s">
        <v>1789</v>
      </c>
      <c r="D622" s="12">
        <v>1009.52</v>
      </c>
    </row>
    <row r="623" spans="1:4" ht="12.75" customHeight="1">
      <c r="A623" s="1" t="s">
        <v>633</v>
      </c>
      <c r="B623" s="1" t="s">
        <v>866</v>
      </c>
      <c r="C623" s="1" t="s">
        <v>1789</v>
      </c>
      <c r="D623" s="12">
        <v>1324.86</v>
      </c>
    </row>
    <row r="624" spans="1:4" ht="12.75" customHeight="1">
      <c r="A624" s="1" t="s">
        <v>634</v>
      </c>
      <c r="B624" s="1" t="s">
        <v>866</v>
      </c>
      <c r="C624" s="1" t="s">
        <v>1789</v>
      </c>
      <c r="D624" s="12">
        <v>1182.6500000000001</v>
      </c>
    </row>
    <row r="625" spans="1:4" ht="12.75" customHeight="1">
      <c r="A625" s="1" t="s">
        <v>635</v>
      </c>
      <c r="B625" s="1" t="s">
        <v>870</v>
      </c>
      <c r="C625" s="1" t="s">
        <v>1789</v>
      </c>
      <c r="D625" s="12">
        <v>992.53</v>
      </c>
    </row>
    <row r="626" spans="1:4" ht="12.75" customHeight="1">
      <c r="A626" s="1" t="s">
        <v>636</v>
      </c>
      <c r="B626" s="1" t="s">
        <v>870</v>
      </c>
      <c r="C626" s="1" t="s">
        <v>1789</v>
      </c>
      <c r="D626" s="12">
        <v>823.72</v>
      </c>
    </row>
    <row r="627" spans="1:4" ht="12.75" customHeight="1">
      <c r="A627" s="1" t="s">
        <v>637</v>
      </c>
      <c r="B627" s="1" t="s">
        <v>866</v>
      </c>
      <c r="C627" s="1" t="s">
        <v>1789</v>
      </c>
      <c r="D627" s="12">
        <v>1250.8399999999999</v>
      </c>
    </row>
    <row r="628" spans="1:4" ht="12.75" customHeight="1">
      <c r="A628" s="1" t="s">
        <v>638</v>
      </c>
      <c r="B628" s="1" t="s">
        <v>866</v>
      </c>
      <c r="C628" s="1" t="s">
        <v>1789</v>
      </c>
      <c r="D628" s="12">
        <v>1190.67</v>
      </c>
    </row>
    <row r="629" spans="1:4" ht="12.75" customHeight="1">
      <c r="A629" s="1" t="s">
        <v>639</v>
      </c>
      <c r="B629" s="1" t="s">
        <v>866</v>
      </c>
      <c r="C629" s="1" t="s">
        <v>1789</v>
      </c>
      <c r="D629" s="12">
        <v>1421.4</v>
      </c>
    </row>
    <row r="630" spans="1:4" ht="12.75" customHeight="1">
      <c r="A630" s="1" t="s">
        <v>640</v>
      </c>
      <c r="B630" s="1" t="s">
        <v>866</v>
      </c>
      <c r="C630" s="1" t="s">
        <v>1789</v>
      </c>
      <c r="D630" s="12">
        <v>1182.6500000000001</v>
      </c>
    </row>
    <row r="631" spans="1:4" ht="12.75" customHeight="1">
      <c r="A631" s="1" t="s">
        <v>641</v>
      </c>
      <c r="B631" s="1" t="s">
        <v>866</v>
      </c>
      <c r="C631" s="1" t="s">
        <v>1789</v>
      </c>
      <c r="D631" s="12">
        <v>1182.6500000000001</v>
      </c>
    </row>
    <row r="632" spans="1:4" ht="12.75" customHeight="1">
      <c r="A632" s="1" t="s">
        <v>642</v>
      </c>
      <c r="B632" s="1" t="s">
        <v>866</v>
      </c>
      <c r="C632" s="1" t="s">
        <v>1789</v>
      </c>
      <c r="D632" s="12">
        <v>1390.72</v>
      </c>
    </row>
    <row r="633" spans="1:4" ht="12.75" customHeight="1">
      <c r="A633" s="1" t="s">
        <v>643</v>
      </c>
      <c r="B633" s="1" t="s">
        <v>866</v>
      </c>
      <c r="C633" s="1" t="s">
        <v>1789</v>
      </c>
      <c r="D633" s="12">
        <v>1326.35</v>
      </c>
    </row>
    <row r="634" spans="1:4" ht="12.75" customHeight="1">
      <c r="A634" s="1" t="s">
        <v>644</v>
      </c>
      <c r="B634" s="1" t="s">
        <v>861</v>
      </c>
      <c r="C634" s="1" t="s">
        <v>1789</v>
      </c>
      <c r="D634" s="12">
        <v>612.95000000000005</v>
      </c>
    </row>
    <row r="635" spans="1:4" ht="12.75" customHeight="1">
      <c r="A635" s="1" t="s">
        <v>645</v>
      </c>
      <c r="B635" s="1" t="s">
        <v>866</v>
      </c>
      <c r="C635" s="1" t="s">
        <v>1789</v>
      </c>
      <c r="D635" s="12">
        <v>1323.39</v>
      </c>
    </row>
    <row r="636" spans="1:4" ht="12.75" customHeight="1">
      <c r="A636" s="1" t="s">
        <v>646</v>
      </c>
      <c r="B636" s="1" t="s">
        <v>863</v>
      </c>
      <c r="C636" s="1" t="s">
        <v>1789</v>
      </c>
      <c r="D636" s="12">
        <v>1318.31</v>
      </c>
    </row>
    <row r="637" spans="1:4" ht="12.75" customHeight="1">
      <c r="A637" s="1" t="s">
        <v>647</v>
      </c>
      <c r="B637" s="1" t="s">
        <v>863</v>
      </c>
      <c r="C637" s="1" t="s">
        <v>1789</v>
      </c>
      <c r="D637" s="12">
        <v>1711.29</v>
      </c>
    </row>
    <row r="638" spans="1:4" ht="12.75" customHeight="1">
      <c r="A638" s="1" t="s">
        <v>648</v>
      </c>
      <c r="B638" s="1" t="s">
        <v>863</v>
      </c>
      <c r="C638" s="1" t="s">
        <v>1789</v>
      </c>
      <c r="D638" s="12">
        <v>1426.74</v>
      </c>
    </row>
    <row r="639" spans="1:4" ht="12.75" customHeight="1">
      <c r="A639" s="1" t="s">
        <v>649</v>
      </c>
      <c r="B639" s="1" t="s">
        <v>866</v>
      </c>
      <c r="C639" s="1" t="s">
        <v>1789</v>
      </c>
      <c r="D639" s="12">
        <v>1551.61</v>
      </c>
    </row>
    <row r="640" spans="1:4" ht="12.75" customHeight="1">
      <c r="A640" s="1" t="s">
        <v>650</v>
      </c>
      <c r="B640" s="1" t="s">
        <v>861</v>
      </c>
      <c r="C640" s="1" t="s">
        <v>1789</v>
      </c>
      <c r="D640" s="12">
        <v>946.56</v>
      </c>
    </row>
    <row r="641" spans="1:4" ht="12.75" customHeight="1">
      <c r="A641" s="1" t="s">
        <v>651</v>
      </c>
      <c r="B641" s="1" t="s">
        <v>866</v>
      </c>
      <c r="C641" s="1" t="s">
        <v>1789</v>
      </c>
      <c r="D641" s="12">
        <v>1243.3499999999999</v>
      </c>
    </row>
    <row r="642" spans="1:4" ht="12.75" customHeight="1">
      <c r="A642" s="1" t="s">
        <v>652</v>
      </c>
      <c r="B642" s="1" t="s">
        <v>861</v>
      </c>
      <c r="C642" s="1" t="s">
        <v>1789</v>
      </c>
      <c r="D642" s="12">
        <v>819.7</v>
      </c>
    </row>
    <row r="643" spans="1:4" ht="12.75" customHeight="1">
      <c r="A643" s="1" t="s">
        <v>653</v>
      </c>
      <c r="B643" s="1" t="s">
        <v>863</v>
      </c>
      <c r="C643" s="1" t="s">
        <v>1789</v>
      </c>
      <c r="D643" s="12">
        <v>1352.2</v>
      </c>
    </row>
    <row r="644" spans="1:4" ht="12.75" customHeight="1">
      <c r="A644" s="1" t="s">
        <v>654</v>
      </c>
      <c r="B644" s="1" t="s">
        <v>866</v>
      </c>
      <c r="C644" s="1" t="s">
        <v>1789</v>
      </c>
      <c r="D644" s="12">
        <v>1155.6300000000001</v>
      </c>
    </row>
    <row r="645" spans="1:4" ht="12.75" customHeight="1">
      <c r="A645" s="1" t="s">
        <v>655</v>
      </c>
      <c r="B645" s="1" t="s">
        <v>870</v>
      </c>
      <c r="C645" s="1" t="s">
        <v>1789</v>
      </c>
      <c r="D645" s="12">
        <v>1121.24</v>
      </c>
    </row>
    <row r="646" spans="1:4" ht="12.75" customHeight="1">
      <c r="A646" s="1" t="s">
        <v>656</v>
      </c>
      <c r="B646" s="1" t="s">
        <v>866</v>
      </c>
      <c r="C646" s="1" t="s">
        <v>1789</v>
      </c>
      <c r="D646" s="12">
        <v>0</v>
      </c>
    </row>
    <row r="647" spans="1:4" ht="12.75" customHeight="1">
      <c r="A647" s="1" t="s">
        <v>657</v>
      </c>
      <c r="B647" s="1" t="s">
        <v>923</v>
      </c>
      <c r="C647" s="1" t="s">
        <v>1789</v>
      </c>
      <c r="D647" s="12">
        <v>231.36</v>
      </c>
    </row>
    <row r="648" spans="1:4" ht="12.75" customHeight="1">
      <c r="A648" s="1" t="s">
        <v>658</v>
      </c>
      <c r="B648" s="1" t="s">
        <v>866</v>
      </c>
      <c r="C648" s="1" t="s">
        <v>1789</v>
      </c>
      <c r="D648" s="12">
        <v>1243.3499999999999</v>
      </c>
    </row>
    <row r="649" spans="1:4" ht="12.75" customHeight="1">
      <c r="A649" s="1" t="s">
        <v>659</v>
      </c>
      <c r="B649" s="1" t="s">
        <v>854</v>
      </c>
      <c r="C649" s="1" t="s">
        <v>1789</v>
      </c>
      <c r="D649" s="12">
        <v>709.07</v>
      </c>
    </row>
    <row r="650" spans="1:4" ht="12.75" customHeight="1">
      <c r="A650" s="1" t="s">
        <v>660</v>
      </c>
      <c r="B650" s="1" t="s">
        <v>870</v>
      </c>
      <c r="C650" s="1" t="s">
        <v>1789</v>
      </c>
      <c r="D650" s="12">
        <v>856.23</v>
      </c>
    </row>
    <row r="651" spans="1:4" ht="12.75" customHeight="1">
      <c r="A651" s="1" t="s">
        <v>661</v>
      </c>
      <c r="B651" s="1" t="s">
        <v>923</v>
      </c>
      <c r="C651" s="1" t="s">
        <v>1789</v>
      </c>
      <c r="D651" s="12">
        <v>539.19000000000005</v>
      </c>
    </row>
    <row r="652" spans="1:4" ht="12.75" customHeight="1">
      <c r="A652" s="1" t="s">
        <v>662</v>
      </c>
      <c r="B652" s="1" t="s">
        <v>854</v>
      </c>
      <c r="C652" s="1" t="s">
        <v>1789</v>
      </c>
      <c r="D652" s="12">
        <v>954.86</v>
      </c>
    </row>
    <row r="653" spans="1:4" ht="12.75" customHeight="1">
      <c r="A653" s="1" t="s">
        <v>663</v>
      </c>
      <c r="B653" s="1" t="s">
        <v>861</v>
      </c>
      <c r="C653" s="1" t="s">
        <v>1789</v>
      </c>
      <c r="D653" s="12">
        <v>682.26</v>
      </c>
    </row>
    <row r="654" spans="1:4" ht="12.75" customHeight="1">
      <c r="A654" s="1" t="s">
        <v>664</v>
      </c>
      <c r="B654" s="1" t="s">
        <v>1032</v>
      </c>
      <c r="C654" s="1" t="s">
        <v>1789</v>
      </c>
      <c r="D654" s="12">
        <v>204.74</v>
      </c>
    </row>
    <row r="655" spans="1:4" ht="12.75" customHeight="1">
      <c r="A655" s="1" t="s">
        <v>665</v>
      </c>
      <c r="B655" s="1" t="s">
        <v>916</v>
      </c>
      <c r="C655" s="1" t="s">
        <v>1789</v>
      </c>
      <c r="D655" s="12">
        <v>496.09</v>
      </c>
    </row>
    <row r="656" spans="1:4" ht="12.75" customHeight="1">
      <c r="A656" s="1" t="s">
        <v>666</v>
      </c>
      <c r="B656" s="1" t="s">
        <v>866</v>
      </c>
      <c r="C656" s="1" t="s">
        <v>1789</v>
      </c>
      <c r="D656" s="12">
        <v>896.52</v>
      </c>
    </row>
    <row r="657" spans="1:4" ht="12.75" customHeight="1">
      <c r="A657" s="1" t="s">
        <v>667</v>
      </c>
      <c r="B657" s="1" t="s">
        <v>863</v>
      </c>
      <c r="C657" s="1" t="s">
        <v>1789</v>
      </c>
      <c r="D657" s="12">
        <v>1351.36</v>
      </c>
    </row>
    <row r="658" spans="1:4" ht="12.75" customHeight="1">
      <c r="A658" s="1" t="s">
        <v>668</v>
      </c>
      <c r="B658" s="1" t="s">
        <v>870</v>
      </c>
      <c r="C658" s="1" t="s">
        <v>1789</v>
      </c>
      <c r="D658" s="12">
        <v>856.23</v>
      </c>
    </row>
    <row r="659" spans="1:4" ht="12.75" customHeight="1">
      <c r="A659" s="1" t="s">
        <v>669</v>
      </c>
      <c r="B659" s="1" t="s">
        <v>863</v>
      </c>
      <c r="C659" s="1" t="s">
        <v>1789</v>
      </c>
      <c r="D659" s="12">
        <v>1243.3499999999999</v>
      </c>
    </row>
    <row r="660" spans="1:4" ht="12.75" customHeight="1">
      <c r="A660" s="1" t="s">
        <v>670</v>
      </c>
      <c r="B660" s="1" t="s">
        <v>866</v>
      </c>
      <c r="C660" s="1" t="s">
        <v>1789</v>
      </c>
      <c r="D660" s="12">
        <v>0</v>
      </c>
    </row>
    <row r="661" spans="1:4" ht="12.75" customHeight="1">
      <c r="A661" s="1" t="s">
        <v>671</v>
      </c>
      <c r="B661" s="1" t="s">
        <v>861</v>
      </c>
      <c r="C661" s="1" t="s">
        <v>1789</v>
      </c>
      <c r="D661" s="12">
        <v>866.41</v>
      </c>
    </row>
    <row r="662" spans="1:4" ht="12.75" customHeight="1">
      <c r="A662" s="1" t="s">
        <v>672</v>
      </c>
      <c r="B662" s="1" t="s">
        <v>866</v>
      </c>
      <c r="C662" s="1" t="s">
        <v>1789</v>
      </c>
      <c r="D662" s="12">
        <v>1228.03</v>
      </c>
    </row>
    <row r="663" spans="1:4" ht="12.75" customHeight="1">
      <c r="A663" s="1" t="s">
        <v>673</v>
      </c>
      <c r="B663" s="1" t="s">
        <v>863</v>
      </c>
      <c r="C663" s="1" t="s">
        <v>1789</v>
      </c>
      <c r="D663" s="12">
        <v>1478.53</v>
      </c>
    </row>
    <row r="664" spans="1:4" ht="12.75" customHeight="1">
      <c r="A664" s="1" t="s">
        <v>674</v>
      </c>
      <c r="B664" s="1" t="s">
        <v>866</v>
      </c>
      <c r="C664" s="1" t="s">
        <v>1789</v>
      </c>
      <c r="D664" s="12">
        <v>1175.5</v>
      </c>
    </row>
    <row r="665" spans="1:4" ht="12.75" customHeight="1">
      <c r="A665" s="1" t="s">
        <v>675</v>
      </c>
      <c r="B665" s="1" t="s">
        <v>872</v>
      </c>
      <c r="C665" s="1" t="s">
        <v>1789</v>
      </c>
      <c r="D665" s="12">
        <v>181</v>
      </c>
    </row>
    <row r="666" spans="1:4" ht="12.75" customHeight="1">
      <c r="A666" s="1" t="s">
        <v>676</v>
      </c>
      <c r="B666" s="1" t="s">
        <v>1606</v>
      </c>
      <c r="C666" s="1" t="s">
        <v>1789</v>
      </c>
      <c r="D666" s="12">
        <v>7185.91</v>
      </c>
    </row>
    <row r="667" spans="1:4" ht="12.75" customHeight="1">
      <c r="A667" s="1" t="s">
        <v>677</v>
      </c>
      <c r="B667" s="1" t="s">
        <v>866</v>
      </c>
      <c r="C667" s="1" t="s">
        <v>1789</v>
      </c>
      <c r="D667" s="12">
        <v>1327.28</v>
      </c>
    </row>
    <row r="668" spans="1:4" ht="12.75" customHeight="1">
      <c r="A668" s="1" t="s">
        <v>678</v>
      </c>
      <c r="B668" s="1" t="s">
        <v>1474</v>
      </c>
      <c r="C668" s="1" t="s">
        <v>1789</v>
      </c>
      <c r="D668" s="12">
        <v>571.97</v>
      </c>
    </row>
    <row r="669" spans="1:4" ht="12.75" customHeight="1">
      <c r="A669" s="1" t="s">
        <v>679</v>
      </c>
      <c r="B669" s="1" t="s">
        <v>866</v>
      </c>
      <c r="C669" s="1" t="s">
        <v>1789</v>
      </c>
      <c r="D669" s="12">
        <v>1382</v>
      </c>
    </row>
    <row r="670" spans="1:4" ht="12.75" customHeight="1">
      <c r="A670" s="1" t="s">
        <v>680</v>
      </c>
      <c r="B670" s="1" t="s">
        <v>878</v>
      </c>
      <c r="C670" s="1" t="s">
        <v>1789</v>
      </c>
      <c r="D670" s="12">
        <v>184.4</v>
      </c>
    </row>
    <row r="671" spans="1:4" ht="12.75" customHeight="1">
      <c r="A671" s="1" t="s">
        <v>681</v>
      </c>
      <c r="B671" s="1" t="s">
        <v>863</v>
      </c>
      <c r="C671" s="1" t="s">
        <v>1789</v>
      </c>
      <c r="D671" s="12">
        <v>1341.21</v>
      </c>
    </row>
    <row r="672" spans="1:4" ht="12.75" customHeight="1">
      <c r="A672" s="1" t="s">
        <v>682</v>
      </c>
      <c r="B672" s="1" t="s">
        <v>854</v>
      </c>
      <c r="C672" s="1" t="s">
        <v>1789</v>
      </c>
      <c r="D672" s="12">
        <v>617.03</v>
      </c>
    </row>
    <row r="673" spans="1:4" ht="12.75" customHeight="1">
      <c r="A673" s="1" t="s">
        <v>683</v>
      </c>
      <c r="B673" s="1" t="s">
        <v>866</v>
      </c>
      <c r="C673" s="1" t="s">
        <v>1789</v>
      </c>
      <c r="D673" s="12">
        <v>1407.54</v>
      </c>
    </row>
    <row r="674" spans="1:4" ht="12.75" customHeight="1">
      <c r="A674" s="1" t="s">
        <v>684</v>
      </c>
      <c r="B674" s="1" t="s">
        <v>870</v>
      </c>
      <c r="C674" s="1" t="s">
        <v>1789</v>
      </c>
      <c r="D674" s="12">
        <v>856.23</v>
      </c>
    </row>
    <row r="675" spans="1:4" ht="12.75" customHeight="1">
      <c r="A675" s="1" t="s">
        <v>685</v>
      </c>
      <c r="B675" s="1" t="s">
        <v>866</v>
      </c>
      <c r="C675" s="1" t="s">
        <v>1789</v>
      </c>
      <c r="D675" s="12">
        <v>1286.82</v>
      </c>
    </row>
    <row r="676" spans="1:4" ht="12.75" customHeight="1">
      <c r="A676" s="1" t="s">
        <v>686</v>
      </c>
      <c r="B676" s="1" t="s">
        <v>863</v>
      </c>
      <c r="C676" s="1" t="s">
        <v>1789</v>
      </c>
      <c r="D676" s="12">
        <v>1424.54</v>
      </c>
    </row>
    <row r="677" spans="1:4" ht="12.75" customHeight="1">
      <c r="A677" s="1" t="s">
        <v>687</v>
      </c>
      <c r="B677" s="1" t="s">
        <v>866</v>
      </c>
      <c r="C677" s="1" t="s">
        <v>1789</v>
      </c>
      <c r="D677" s="12">
        <v>1175.5</v>
      </c>
    </row>
    <row r="678" spans="1:4" ht="12.75" customHeight="1">
      <c r="A678" s="1" t="s">
        <v>688</v>
      </c>
      <c r="B678" s="1" t="s">
        <v>861</v>
      </c>
      <c r="C678" s="1" t="s">
        <v>1789</v>
      </c>
      <c r="D678" s="12">
        <v>7084.93</v>
      </c>
    </row>
    <row r="679" spans="1:4" ht="12.75" customHeight="1">
      <c r="A679" s="1" t="s">
        <v>689</v>
      </c>
      <c r="B679" s="1" t="s">
        <v>1620</v>
      </c>
      <c r="C679" s="1" t="s">
        <v>1789</v>
      </c>
      <c r="D679" s="12">
        <v>1411.77</v>
      </c>
    </row>
    <row r="680" spans="1:4" ht="12.75" customHeight="1">
      <c r="A680" s="1" t="s">
        <v>690</v>
      </c>
      <c r="B680" s="1" t="s">
        <v>866</v>
      </c>
      <c r="C680" s="1" t="s">
        <v>1789</v>
      </c>
      <c r="D680" s="12">
        <v>1370.14</v>
      </c>
    </row>
    <row r="681" spans="1:4" ht="12.75" customHeight="1">
      <c r="A681" s="1" t="s">
        <v>691</v>
      </c>
      <c r="B681" s="1" t="s">
        <v>866</v>
      </c>
      <c r="C681" s="1" t="s">
        <v>1789</v>
      </c>
      <c r="D681" s="12">
        <v>0</v>
      </c>
    </row>
    <row r="682" spans="1:4" ht="12.75" customHeight="1">
      <c r="A682" s="1" t="s">
        <v>692</v>
      </c>
      <c r="B682" s="1" t="s">
        <v>866</v>
      </c>
      <c r="C682" s="1" t="s">
        <v>1789</v>
      </c>
      <c r="D682" s="12">
        <v>1182.6500000000001</v>
      </c>
    </row>
    <row r="683" spans="1:4" ht="12.75" customHeight="1">
      <c r="A683" s="1" t="s">
        <v>693</v>
      </c>
      <c r="B683" s="1" t="s">
        <v>870</v>
      </c>
      <c r="C683" s="1" t="s">
        <v>1789</v>
      </c>
      <c r="D683" s="12">
        <v>856.23</v>
      </c>
    </row>
    <row r="684" spans="1:4" ht="12.75" customHeight="1">
      <c r="A684" s="1" t="s">
        <v>694</v>
      </c>
      <c r="B684" s="1" t="s">
        <v>866</v>
      </c>
      <c r="C684" s="1" t="s">
        <v>1789</v>
      </c>
      <c r="D684" s="12">
        <v>1337.68</v>
      </c>
    </row>
    <row r="685" spans="1:4" ht="12.75" customHeight="1">
      <c r="A685" s="1" t="s">
        <v>695</v>
      </c>
      <c r="B685" s="1" t="s">
        <v>1212</v>
      </c>
      <c r="C685" s="1" t="s">
        <v>1789</v>
      </c>
      <c r="D685" s="12">
        <v>171.73</v>
      </c>
    </row>
    <row r="686" spans="1:4" ht="12.75" customHeight="1">
      <c r="A686" s="1" t="s">
        <v>696</v>
      </c>
      <c r="B686" s="1" t="s">
        <v>870</v>
      </c>
      <c r="C686" s="1" t="s">
        <v>1789</v>
      </c>
      <c r="D686" s="12">
        <v>856.23</v>
      </c>
    </row>
    <row r="687" spans="1:4" ht="12.75" customHeight="1">
      <c r="A687" s="1" t="s">
        <v>697</v>
      </c>
      <c r="B687" s="1" t="s">
        <v>861</v>
      </c>
      <c r="C687" s="1" t="s">
        <v>1789</v>
      </c>
      <c r="D687" s="12">
        <v>584.51</v>
      </c>
    </row>
    <row r="688" spans="1:4" ht="12.75" customHeight="1">
      <c r="A688" s="1" t="s">
        <v>698</v>
      </c>
      <c r="B688" s="1" t="s">
        <v>863</v>
      </c>
      <c r="C688" s="1" t="s">
        <v>1789</v>
      </c>
      <c r="D688" s="12">
        <v>996.81</v>
      </c>
    </row>
    <row r="689" spans="1:4" ht="12.75" customHeight="1">
      <c r="A689" s="1" t="s">
        <v>699</v>
      </c>
      <c r="B689" s="1" t="s">
        <v>866</v>
      </c>
      <c r="C689" s="1" t="s">
        <v>1789</v>
      </c>
      <c r="D689" s="12">
        <v>1432.43</v>
      </c>
    </row>
    <row r="690" spans="1:4" ht="12.75" customHeight="1">
      <c r="A690" s="1" t="s">
        <v>700</v>
      </c>
      <c r="B690" s="1" t="s">
        <v>1632</v>
      </c>
      <c r="C690" s="1" t="s">
        <v>1789</v>
      </c>
      <c r="D690" s="12">
        <v>486.7</v>
      </c>
    </row>
    <row r="691" spans="1:4" ht="12.75" customHeight="1">
      <c r="A691" s="1" t="s">
        <v>701</v>
      </c>
      <c r="B691" s="1" t="s">
        <v>866</v>
      </c>
      <c r="C691" s="1" t="s">
        <v>1789</v>
      </c>
      <c r="D691" s="12">
        <v>1405.03</v>
      </c>
    </row>
    <row r="692" spans="1:4" ht="12.75" customHeight="1">
      <c r="A692" s="1" t="s">
        <v>702</v>
      </c>
      <c r="B692" s="1" t="s">
        <v>923</v>
      </c>
      <c r="C692" s="1" t="s">
        <v>1789</v>
      </c>
      <c r="D692" s="12">
        <v>7164.07</v>
      </c>
    </row>
    <row r="693" spans="1:4" ht="12.75" customHeight="1">
      <c r="A693" s="1" t="s">
        <v>703</v>
      </c>
      <c r="B693" s="1" t="s">
        <v>870</v>
      </c>
      <c r="C693" s="1" t="s">
        <v>1789</v>
      </c>
      <c r="D693" s="12">
        <v>1139.1600000000001</v>
      </c>
    </row>
    <row r="694" spans="1:4" ht="12.75" customHeight="1">
      <c r="A694" s="1" t="s">
        <v>704</v>
      </c>
      <c r="B694" s="1" t="s">
        <v>1318</v>
      </c>
      <c r="C694" s="1" t="s">
        <v>1789</v>
      </c>
      <c r="D694" s="12">
        <v>1367.13</v>
      </c>
    </row>
    <row r="695" spans="1:4" ht="12.75" customHeight="1">
      <c r="A695" s="1" t="s">
        <v>705</v>
      </c>
      <c r="B695" s="1" t="s">
        <v>916</v>
      </c>
      <c r="C695" s="1" t="s">
        <v>1789</v>
      </c>
      <c r="D695" s="12">
        <v>230.1</v>
      </c>
    </row>
    <row r="696" spans="1:4" ht="12.75" customHeight="1">
      <c r="A696" s="1" t="s">
        <v>706</v>
      </c>
      <c r="B696" s="1" t="s">
        <v>1639</v>
      </c>
      <c r="C696" s="1" t="s">
        <v>1789</v>
      </c>
      <c r="D696" s="12">
        <v>481.8</v>
      </c>
    </row>
    <row r="697" spans="1:4" ht="12.75" customHeight="1">
      <c r="A697" s="1" t="s">
        <v>707</v>
      </c>
      <c r="B697" s="1" t="s">
        <v>870</v>
      </c>
      <c r="C697" s="1" t="s">
        <v>1789</v>
      </c>
      <c r="D697" s="12">
        <v>823.72</v>
      </c>
    </row>
    <row r="698" spans="1:4" ht="12.75" customHeight="1">
      <c r="A698" s="1" t="s">
        <v>708</v>
      </c>
      <c r="B698" s="1" t="s">
        <v>1642</v>
      </c>
      <c r="C698" s="1" t="s">
        <v>1789</v>
      </c>
      <c r="D698" s="12">
        <v>601.23</v>
      </c>
    </row>
    <row r="699" spans="1:4" ht="12.75" customHeight="1">
      <c r="A699" s="1" t="s">
        <v>709</v>
      </c>
      <c r="B699" s="1" t="s">
        <v>863</v>
      </c>
      <c r="C699" s="1" t="s">
        <v>1789</v>
      </c>
      <c r="D699" s="12">
        <v>1434.05</v>
      </c>
    </row>
    <row r="700" spans="1:4" ht="12.75" customHeight="1">
      <c r="A700" s="1" t="s">
        <v>710</v>
      </c>
      <c r="B700" s="1" t="s">
        <v>861</v>
      </c>
      <c r="C700" s="1" t="s">
        <v>1789</v>
      </c>
      <c r="D700" s="12">
        <v>612.95000000000005</v>
      </c>
    </row>
    <row r="701" spans="1:4" ht="12.75" customHeight="1">
      <c r="A701" s="1" t="s">
        <v>711</v>
      </c>
      <c r="B701" s="1" t="s">
        <v>1646</v>
      </c>
      <c r="C701" s="1" t="s">
        <v>1789</v>
      </c>
      <c r="D701" s="12">
        <v>1882.66</v>
      </c>
    </row>
    <row r="702" spans="1:4" ht="12.75" customHeight="1">
      <c r="A702" s="1" t="s">
        <v>712</v>
      </c>
      <c r="B702" s="1" t="s">
        <v>866</v>
      </c>
      <c r="C702" s="1" t="s">
        <v>1789</v>
      </c>
      <c r="D702" s="12">
        <v>1476.43</v>
      </c>
    </row>
    <row r="703" spans="1:4" ht="12.75" customHeight="1">
      <c r="A703" s="1" t="s">
        <v>713</v>
      </c>
      <c r="B703" s="1" t="s">
        <v>866</v>
      </c>
      <c r="C703" s="1" t="s">
        <v>1789</v>
      </c>
      <c r="D703" s="12">
        <v>4987.6099999999997</v>
      </c>
    </row>
    <row r="704" spans="1:4" ht="12.75" customHeight="1">
      <c r="A704" s="1" t="s">
        <v>714</v>
      </c>
      <c r="B704" s="1" t="s">
        <v>866</v>
      </c>
      <c r="C704" s="1" t="s">
        <v>1789</v>
      </c>
      <c r="D704" s="12">
        <v>1175.5</v>
      </c>
    </row>
    <row r="705" spans="1:4" ht="12.75" customHeight="1">
      <c r="A705" s="1" t="s">
        <v>715</v>
      </c>
      <c r="B705" s="1" t="s">
        <v>993</v>
      </c>
      <c r="C705" s="1" t="s">
        <v>1789</v>
      </c>
      <c r="D705" s="12">
        <v>9115.33</v>
      </c>
    </row>
    <row r="706" spans="1:4" ht="12.75" customHeight="1">
      <c r="A706" s="1" t="s">
        <v>716</v>
      </c>
      <c r="B706" s="1" t="s">
        <v>866</v>
      </c>
      <c r="C706" s="1" t="s">
        <v>1789</v>
      </c>
      <c r="D706" s="12">
        <v>1530.46</v>
      </c>
    </row>
    <row r="707" spans="1:4" ht="12.75" customHeight="1">
      <c r="A707" s="1" t="s">
        <v>717</v>
      </c>
      <c r="B707" s="1" t="s">
        <v>878</v>
      </c>
      <c r="C707" s="1" t="s">
        <v>1789</v>
      </c>
      <c r="D707" s="12">
        <v>136.4</v>
      </c>
    </row>
    <row r="708" spans="1:4" ht="12.75" customHeight="1">
      <c r="A708" s="1" t="s">
        <v>718</v>
      </c>
      <c r="B708" s="1" t="s">
        <v>866</v>
      </c>
      <c r="C708" s="1" t="s">
        <v>1789</v>
      </c>
      <c r="D708" s="12">
        <v>6144.61</v>
      </c>
    </row>
    <row r="709" spans="1:4" ht="12.75" customHeight="1">
      <c r="A709" s="1" t="s">
        <v>719</v>
      </c>
      <c r="B709" s="1" t="s">
        <v>870</v>
      </c>
      <c r="C709" s="1" t="s">
        <v>1789</v>
      </c>
      <c r="D709" s="12">
        <v>856.23</v>
      </c>
    </row>
    <row r="710" spans="1:4" ht="12.75" customHeight="1">
      <c r="A710" s="1" t="s">
        <v>720</v>
      </c>
      <c r="B710" s="1" t="s">
        <v>1212</v>
      </c>
      <c r="C710" s="1" t="s">
        <v>1789</v>
      </c>
      <c r="D710" s="12">
        <v>171.02</v>
      </c>
    </row>
    <row r="711" spans="1:4" ht="12.75" customHeight="1">
      <c r="A711" s="1" t="s">
        <v>721</v>
      </c>
      <c r="B711" s="1" t="s">
        <v>870</v>
      </c>
      <c r="C711" s="1" t="s">
        <v>1789</v>
      </c>
      <c r="D711" s="12">
        <v>856.23</v>
      </c>
    </row>
    <row r="712" spans="1:4" ht="12.75" customHeight="1">
      <c r="A712" s="1" t="s">
        <v>722</v>
      </c>
      <c r="B712" s="1" t="s">
        <v>863</v>
      </c>
      <c r="C712" s="1" t="s">
        <v>1789</v>
      </c>
      <c r="D712" s="12">
        <v>1182.6500000000001</v>
      </c>
    </row>
    <row r="713" spans="1:4" ht="12.75" customHeight="1">
      <c r="A713" s="1" t="s">
        <v>723</v>
      </c>
      <c r="B713" s="1" t="s">
        <v>854</v>
      </c>
      <c r="C713" s="1" t="s">
        <v>1789</v>
      </c>
      <c r="D713" s="12">
        <v>827.64</v>
      </c>
    </row>
    <row r="714" spans="1:4" ht="12.75" customHeight="1">
      <c r="A714" s="1" t="s">
        <v>724</v>
      </c>
      <c r="B714" s="1" t="s">
        <v>861</v>
      </c>
      <c r="C714" s="1" t="s">
        <v>1789</v>
      </c>
      <c r="D714" s="12">
        <v>1031.24</v>
      </c>
    </row>
    <row r="715" spans="1:4" ht="12.75" customHeight="1">
      <c r="A715" s="1" t="s">
        <v>725</v>
      </c>
      <c r="B715" s="1" t="s">
        <v>863</v>
      </c>
      <c r="C715" s="1" t="s">
        <v>1789</v>
      </c>
      <c r="D715" s="12">
        <v>1182.6500000000001</v>
      </c>
    </row>
    <row r="716" spans="1:4" ht="12.75" customHeight="1">
      <c r="A716" s="1" t="s">
        <v>726</v>
      </c>
      <c r="B716" s="1" t="s">
        <v>866</v>
      </c>
      <c r="C716" s="1" t="s">
        <v>1789</v>
      </c>
      <c r="D716" s="12">
        <v>0</v>
      </c>
    </row>
    <row r="717" spans="1:4" ht="12.75" customHeight="1">
      <c r="A717" s="1" t="s">
        <v>727</v>
      </c>
      <c r="B717" s="1" t="s">
        <v>861</v>
      </c>
      <c r="C717" s="1" t="s">
        <v>1789</v>
      </c>
      <c r="D717" s="12">
        <v>5441.93</v>
      </c>
    </row>
    <row r="718" spans="1:4" ht="12.75" customHeight="1">
      <c r="A718" s="1" t="s">
        <v>728</v>
      </c>
      <c r="B718" s="1" t="s">
        <v>854</v>
      </c>
      <c r="C718" s="1" t="s">
        <v>1789</v>
      </c>
      <c r="D718" s="12">
        <v>709.07</v>
      </c>
    </row>
    <row r="719" spans="1:4" ht="12.75" customHeight="1">
      <c r="A719" s="1" t="s">
        <v>729</v>
      </c>
      <c r="B719" s="1" t="s">
        <v>866</v>
      </c>
      <c r="C719" s="1" t="s">
        <v>1789</v>
      </c>
      <c r="D719" s="12">
        <v>4456.82</v>
      </c>
    </row>
    <row r="720" spans="1:4" ht="12.75" customHeight="1">
      <c r="A720" s="1" t="s">
        <v>730</v>
      </c>
      <c r="B720" s="1" t="s">
        <v>863</v>
      </c>
      <c r="C720" s="1" t="s">
        <v>1789</v>
      </c>
      <c r="D720" s="12">
        <v>1243.3499999999999</v>
      </c>
    </row>
    <row r="721" spans="1:4" ht="12.75" customHeight="1">
      <c r="A721" s="1" t="s">
        <v>731</v>
      </c>
      <c r="B721" s="1" t="s">
        <v>866</v>
      </c>
      <c r="C721" s="1" t="s">
        <v>1789</v>
      </c>
      <c r="D721" s="12">
        <v>1182.6500000000001</v>
      </c>
    </row>
    <row r="722" spans="1:4" ht="12.75" customHeight="1">
      <c r="A722" s="1" t="s">
        <v>732</v>
      </c>
      <c r="B722" s="1" t="s">
        <v>866</v>
      </c>
      <c r="C722" s="1" t="s">
        <v>1789</v>
      </c>
      <c r="D722" s="12">
        <v>1265.3800000000001</v>
      </c>
    </row>
    <row r="723" spans="1:4" ht="12.75" customHeight="1">
      <c r="A723" s="1" t="s">
        <v>733</v>
      </c>
      <c r="B723" s="1" t="s">
        <v>863</v>
      </c>
      <c r="C723" s="1" t="s">
        <v>1789</v>
      </c>
      <c r="D723" s="12">
        <v>1175.5</v>
      </c>
    </row>
    <row r="724" spans="1:4" ht="12.75" customHeight="1">
      <c r="A724" s="1" t="s">
        <v>734</v>
      </c>
      <c r="B724" s="1" t="s">
        <v>866</v>
      </c>
      <c r="C724" s="1" t="s">
        <v>1789</v>
      </c>
      <c r="D724" s="12">
        <v>1234.82</v>
      </c>
    </row>
    <row r="725" spans="1:4" ht="12.75" customHeight="1">
      <c r="A725" s="1" t="s">
        <v>735</v>
      </c>
      <c r="B725" s="1" t="s">
        <v>861</v>
      </c>
      <c r="C725" s="1" t="s">
        <v>1789</v>
      </c>
      <c r="D725" s="12">
        <v>0</v>
      </c>
    </row>
    <row r="726" spans="1:4" ht="12.75" customHeight="1">
      <c r="A726" s="1" t="s">
        <v>736</v>
      </c>
      <c r="B726" s="1" t="s">
        <v>866</v>
      </c>
      <c r="C726" s="1" t="s">
        <v>1789</v>
      </c>
      <c r="D726" s="12">
        <v>1501.09</v>
      </c>
    </row>
    <row r="727" spans="1:4" ht="12.75" customHeight="1">
      <c r="A727" s="1" t="s">
        <v>737</v>
      </c>
      <c r="B727" s="1" t="s">
        <v>866</v>
      </c>
      <c r="C727" s="1" t="s">
        <v>1789</v>
      </c>
      <c r="D727" s="12">
        <v>1393.9</v>
      </c>
    </row>
    <row r="728" spans="1:4" ht="12.75" customHeight="1">
      <c r="A728" s="1" t="s">
        <v>738</v>
      </c>
      <c r="B728" s="1" t="s">
        <v>866</v>
      </c>
      <c r="C728" s="1" t="s">
        <v>1789</v>
      </c>
      <c r="D728" s="12">
        <v>1265.3800000000001</v>
      </c>
    </row>
    <row r="729" spans="1:4" ht="12.75" customHeight="1">
      <c r="A729" s="1" t="s">
        <v>739</v>
      </c>
      <c r="B729" s="1" t="s">
        <v>866</v>
      </c>
      <c r="C729" s="1" t="s">
        <v>1789</v>
      </c>
      <c r="D729" s="12">
        <v>1175.5</v>
      </c>
    </row>
    <row r="730" spans="1:4" ht="12.75" customHeight="1">
      <c r="A730" s="1" t="s">
        <v>740</v>
      </c>
      <c r="B730" s="1" t="s">
        <v>866</v>
      </c>
      <c r="C730" s="1" t="s">
        <v>1789</v>
      </c>
      <c r="D730" s="12">
        <v>1335.25</v>
      </c>
    </row>
    <row r="731" spans="1:4" ht="12.75" customHeight="1">
      <c r="A731" s="1" t="s">
        <v>741</v>
      </c>
      <c r="B731" s="1" t="s">
        <v>872</v>
      </c>
      <c r="C731" s="1" t="s">
        <v>1789</v>
      </c>
      <c r="D731" s="12">
        <v>234.91</v>
      </c>
    </row>
    <row r="732" spans="1:4" ht="12.75" customHeight="1">
      <c r="A732" s="1" t="s">
        <v>742</v>
      </c>
      <c r="B732" s="1" t="s">
        <v>863</v>
      </c>
      <c r="C732" s="1" t="s">
        <v>1789</v>
      </c>
      <c r="D732" s="12">
        <v>1182.6500000000001</v>
      </c>
    </row>
    <row r="733" spans="1:4" ht="12.75" customHeight="1">
      <c r="A733" s="1" t="s">
        <v>743</v>
      </c>
      <c r="B733" s="1" t="s">
        <v>866</v>
      </c>
      <c r="C733" s="1" t="s">
        <v>1789</v>
      </c>
      <c r="D733" s="12">
        <v>1943.2</v>
      </c>
    </row>
    <row r="734" spans="1:4" ht="12.75" customHeight="1">
      <c r="A734" s="1" t="s">
        <v>744</v>
      </c>
      <c r="B734" s="1" t="s">
        <v>861</v>
      </c>
      <c r="C734" s="1" t="s">
        <v>1789</v>
      </c>
      <c r="D734" s="12">
        <v>863.69</v>
      </c>
    </row>
    <row r="735" spans="1:4" ht="12.75" customHeight="1">
      <c r="A735" s="1" t="s">
        <v>745</v>
      </c>
      <c r="B735" s="1" t="s">
        <v>861</v>
      </c>
      <c r="C735" s="1" t="s">
        <v>1789</v>
      </c>
      <c r="D735" s="12">
        <v>617.03</v>
      </c>
    </row>
    <row r="736" spans="1:4" ht="12.75" customHeight="1">
      <c r="A736" s="1" t="s">
        <v>746</v>
      </c>
      <c r="B736" s="1" t="s">
        <v>866</v>
      </c>
      <c r="C736" s="1" t="s">
        <v>1789</v>
      </c>
      <c r="D736" s="12">
        <v>1190.67</v>
      </c>
    </row>
    <row r="737" spans="1:4" ht="12.75" customHeight="1">
      <c r="A737" s="1" t="s">
        <v>747</v>
      </c>
      <c r="B737" s="1" t="s">
        <v>861</v>
      </c>
      <c r="C737" s="1" t="s">
        <v>1789</v>
      </c>
      <c r="D737" s="12">
        <v>694.05</v>
      </c>
    </row>
    <row r="738" spans="1:4" ht="12.75" customHeight="1">
      <c r="A738" s="1" t="s">
        <v>748</v>
      </c>
      <c r="B738" s="1" t="s">
        <v>863</v>
      </c>
      <c r="C738" s="1" t="s">
        <v>1789</v>
      </c>
      <c r="D738" s="12">
        <v>1369.29</v>
      </c>
    </row>
    <row r="739" spans="1:4" ht="12.75" customHeight="1">
      <c r="A739" s="1" t="s">
        <v>749</v>
      </c>
      <c r="B739" s="1" t="s">
        <v>866</v>
      </c>
      <c r="C739" s="1" t="s">
        <v>1789</v>
      </c>
      <c r="D739" s="12">
        <v>1344.47</v>
      </c>
    </row>
    <row r="740" spans="1:4" ht="12.75" customHeight="1">
      <c r="A740" s="1" t="s">
        <v>750</v>
      </c>
      <c r="B740" s="1" t="s">
        <v>866</v>
      </c>
      <c r="C740" s="1" t="s">
        <v>1789</v>
      </c>
      <c r="D740" s="12">
        <v>2048.4699999999998</v>
      </c>
    </row>
    <row r="741" spans="1:4" ht="12.75" customHeight="1">
      <c r="A741" s="1" t="s">
        <v>751</v>
      </c>
      <c r="B741" s="1" t="s">
        <v>861</v>
      </c>
      <c r="C741" s="1" t="s">
        <v>1789</v>
      </c>
      <c r="D741" s="12">
        <v>652.36</v>
      </c>
    </row>
    <row r="742" spans="1:4" ht="12.75" customHeight="1">
      <c r="A742" s="1" t="s">
        <v>752</v>
      </c>
      <c r="B742" s="1" t="s">
        <v>863</v>
      </c>
      <c r="C742" s="1" t="s">
        <v>1789</v>
      </c>
      <c r="D742" s="12">
        <v>1440.37</v>
      </c>
    </row>
    <row r="743" spans="1:4" ht="12.75" customHeight="1">
      <c r="A743" s="1" t="s">
        <v>753</v>
      </c>
      <c r="B743" s="1" t="s">
        <v>861</v>
      </c>
      <c r="C743" s="1" t="s">
        <v>1789</v>
      </c>
      <c r="D743" s="12">
        <v>753.01</v>
      </c>
    </row>
    <row r="744" spans="1:4" ht="12.75" customHeight="1">
      <c r="A744" s="1" t="s">
        <v>754</v>
      </c>
      <c r="B744" s="1" t="s">
        <v>863</v>
      </c>
      <c r="C744" s="1" t="s">
        <v>1789</v>
      </c>
      <c r="D744" s="12">
        <v>1182.6500000000001</v>
      </c>
    </row>
    <row r="745" spans="1:4" ht="12.75" customHeight="1">
      <c r="A745" s="1" t="s">
        <v>755</v>
      </c>
      <c r="B745" s="1" t="s">
        <v>916</v>
      </c>
      <c r="C745" s="1" t="s">
        <v>1789</v>
      </c>
      <c r="D745" s="12">
        <v>186.82</v>
      </c>
    </row>
    <row r="746" spans="1:4" ht="12.75" customHeight="1">
      <c r="A746" s="1" t="s">
        <v>756</v>
      </c>
      <c r="B746" s="1" t="s">
        <v>916</v>
      </c>
      <c r="C746" s="1" t="s">
        <v>1789</v>
      </c>
      <c r="D746" s="12">
        <v>392.52</v>
      </c>
    </row>
    <row r="747" spans="1:4" ht="12.75" customHeight="1">
      <c r="A747" s="1" t="s">
        <v>757</v>
      </c>
      <c r="B747" s="1" t="s">
        <v>909</v>
      </c>
      <c r="C747" s="1" t="s">
        <v>1789</v>
      </c>
      <c r="D747" s="12">
        <v>822.53</v>
      </c>
    </row>
    <row r="748" spans="1:4" ht="12.75" customHeight="1">
      <c r="A748" s="1" t="s">
        <v>758</v>
      </c>
      <c r="B748" s="1" t="s">
        <v>856</v>
      </c>
      <c r="C748" s="1" t="s">
        <v>1789</v>
      </c>
      <c r="D748" s="12">
        <v>1269.3399999999999</v>
      </c>
    </row>
    <row r="749" spans="1:4" ht="12.75" customHeight="1">
      <c r="A749" s="1" t="s">
        <v>759</v>
      </c>
      <c r="B749" s="1" t="s">
        <v>863</v>
      </c>
      <c r="C749" s="1" t="s">
        <v>1789</v>
      </c>
      <c r="D749" s="12">
        <v>1182.6500000000001</v>
      </c>
    </row>
    <row r="750" spans="1:4" ht="12.75" customHeight="1">
      <c r="A750" s="1" t="s">
        <v>760</v>
      </c>
      <c r="B750" s="1" t="s">
        <v>866</v>
      </c>
      <c r="C750" s="1" t="s">
        <v>1789</v>
      </c>
      <c r="D750" s="12">
        <v>1585.77</v>
      </c>
    </row>
    <row r="751" spans="1:4" ht="12.75" customHeight="1">
      <c r="A751" s="1" t="s">
        <v>761</v>
      </c>
      <c r="B751" s="1" t="s">
        <v>866</v>
      </c>
      <c r="C751" s="1" t="s">
        <v>1789</v>
      </c>
      <c r="D751" s="12">
        <v>1442.71</v>
      </c>
    </row>
    <row r="752" spans="1:4" ht="12.75" customHeight="1">
      <c r="A752" s="1" t="s">
        <v>762</v>
      </c>
      <c r="B752" s="1" t="s">
        <v>850</v>
      </c>
      <c r="C752" s="1" t="s">
        <v>1789</v>
      </c>
      <c r="D752" s="12">
        <v>890.65</v>
      </c>
    </row>
    <row r="753" spans="1:4" ht="12.75" customHeight="1">
      <c r="A753" s="1" t="s">
        <v>763</v>
      </c>
      <c r="B753" s="1" t="s">
        <v>927</v>
      </c>
      <c r="C753" s="1" t="s">
        <v>1789</v>
      </c>
      <c r="D753" s="12">
        <v>2739.92</v>
      </c>
    </row>
    <row r="754" spans="1:4" ht="12.75" customHeight="1">
      <c r="A754" s="1" t="s">
        <v>764</v>
      </c>
      <c r="B754" s="1" t="s">
        <v>866</v>
      </c>
      <c r="C754" s="1" t="s">
        <v>1789</v>
      </c>
      <c r="D754" s="12">
        <v>4581.8</v>
      </c>
    </row>
    <row r="755" spans="1:4" ht="12.75" customHeight="1">
      <c r="A755" s="1" t="s">
        <v>765</v>
      </c>
      <c r="B755" s="1" t="s">
        <v>861</v>
      </c>
      <c r="C755" s="1" t="s">
        <v>1789</v>
      </c>
      <c r="D755" s="12">
        <v>1010.13</v>
      </c>
    </row>
    <row r="756" spans="1:4" ht="12.75" customHeight="1">
      <c r="A756" s="1" t="s">
        <v>766</v>
      </c>
      <c r="B756" s="1" t="s">
        <v>866</v>
      </c>
      <c r="C756" s="1" t="s">
        <v>1789</v>
      </c>
      <c r="D756" s="12">
        <v>1243.3499999999999</v>
      </c>
    </row>
    <row r="757" spans="1:4" ht="12.75" customHeight="1">
      <c r="A757" s="1" t="s">
        <v>767</v>
      </c>
      <c r="B757" s="1" t="s">
        <v>863</v>
      </c>
      <c r="C757" s="1" t="s">
        <v>1789</v>
      </c>
      <c r="D757" s="12">
        <v>1336.53</v>
      </c>
    </row>
    <row r="758" spans="1:4" ht="12.75" customHeight="1">
      <c r="A758" s="1" t="s">
        <v>768</v>
      </c>
      <c r="B758" s="1" t="s">
        <v>850</v>
      </c>
      <c r="C758" s="1" t="s">
        <v>1789</v>
      </c>
      <c r="D758" s="12">
        <v>1090.3399999999999</v>
      </c>
    </row>
    <row r="759" spans="1:4" ht="12.75" customHeight="1">
      <c r="A759" s="1" t="s">
        <v>769</v>
      </c>
      <c r="B759" s="1" t="s">
        <v>878</v>
      </c>
      <c r="C759" s="1" t="s">
        <v>1789</v>
      </c>
      <c r="D759" s="12">
        <v>127.08</v>
      </c>
    </row>
    <row r="760" spans="1:4" ht="12.75" customHeight="1">
      <c r="A760" s="1" t="s">
        <v>770</v>
      </c>
      <c r="B760" s="1" t="s">
        <v>861</v>
      </c>
      <c r="C760" s="1" t="s">
        <v>1789</v>
      </c>
      <c r="D760" s="12">
        <v>612.95000000000005</v>
      </c>
    </row>
    <row r="761" spans="1:4" ht="12.75" customHeight="1">
      <c r="A761" s="1" t="s">
        <v>771</v>
      </c>
      <c r="B761" s="1" t="s">
        <v>863</v>
      </c>
      <c r="C761" s="1" t="s">
        <v>1789</v>
      </c>
      <c r="D761" s="12">
        <v>1182.6500000000001</v>
      </c>
    </row>
    <row r="762" spans="1:4" ht="12.75" customHeight="1">
      <c r="A762" s="1" t="s">
        <v>772</v>
      </c>
      <c r="B762" s="1" t="s">
        <v>870</v>
      </c>
      <c r="C762" s="1" t="s">
        <v>1789</v>
      </c>
      <c r="D762" s="12">
        <v>1142.5999999999999</v>
      </c>
    </row>
    <row r="763" spans="1:4" ht="12.75" customHeight="1">
      <c r="A763" s="1" t="s">
        <v>773</v>
      </c>
      <c r="B763" s="1" t="s">
        <v>861</v>
      </c>
      <c r="C763" s="1" t="s">
        <v>1789</v>
      </c>
      <c r="D763" s="12">
        <v>625.79999999999995</v>
      </c>
    </row>
    <row r="764" spans="1:4" ht="12.75" customHeight="1">
      <c r="A764" s="1" t="s">
        <v>774</v>
      </c>
      <c r="B764" s="1" t="s">
        <v>866</v>
      </c>
      <c r="C764" s="1" t="s">
        <v>1789</v>
      </c>
      <c r="D764" s="12">
        <v>1182.6500000000001</v>
      </c>
    </row>
    <row r="765" spans="1:4" ht="12.75" customHeight="1">
      <c r="A765" s="1" t="s">
        <v>775</v>
      </c>
      <c r="B765" s="1" t="s">
        <v>1711</v>
      </c>
      <c r="C765" s="1" t="s">
        <v>1789</v>
      </c>
      <c r="D765" s="12">
        <v>148.03</v>
      </c>
    </row>
    <row r="766" spans="1:4" ht="12.75" customHeight="1">
      <c r="A766" s="1" t="s">
        <v>776</v>
      </c>
      <c r="B766" s="1" t="s">
        <v>870</v>
      </c>
      <c r="C766" s="1" t="s">
        <v>1789</v>
      </c>
      <c r="D766" s="12">
        <v>856.23</v>
      </c>
    </row>
    <row r="767" spans="1:4" ht="12.75" customHeight="1">
      <c r="A767" s="1" t="s">
        <v>777</v>
      </c>
      <c r="B767" s="1" t="s">
        <v>861</v>
      </c>
      <c r="C767" s="1" t="s">
        <v>1789</v>
      </c>
      <c r="D767" s="12">
        <v>617.03</v>
      </c>
    </row>
    <row r="768" spans="1:4" ht="12.75" customHeight="1">
      <c r="A768" s="1" t="s">
        <v>778</v>
      </c>
      <c r="B768" s="1" t="s">
        <v>861</v>
      </c>
      <c r="C768" s="1" t="s">
        <v>1789</v>
      </c>
      <c r="D768" s="12">
        <v>1055.68</v>
      </c>
    </row>
    <row r="769" spans="1:4" ht="12.75" customHeight="1">
      <c r="A769" s="1" t="s">
        <v>779</v>
      </c>
      <c r="B769" s="1" t="s">
        <v>863</v>
      </c>
      <c r="C769" s="1" t="s">
        <v>1789</v>
      </c>
      <c r="D769" s="12">
        <v>1354.21</v>
      </c>
    </row>
    <row r="770" spans="1:4" ht="12.75" customHeight="1">
      <c r="A770" s="1" t="s">
        <v>780</v>
      </c>
      <c r="B770" s="1" t="s">
        <v>916</v>
      </c>
      <c r="C770" s="1" t="s">
        <v>1789</v>
      </c>
      <c r="D770" s="12">
        <v>4070.66</v>
      </c>
    </row>
    <row r="771" spans="1:4" ht="12.75" customHeight="1">
      <c r="A771" s="1" t="s">
        <v>781</v>
      </c>
      <c r="B771" s="1" t="s">
        <v>952</v>
      </c>
      <c r="C771" s="1" t="s">
        <v>1789</v>
      </c>
      <c r="D771" s="12">
        <v>862.57</v>
      </c>
    </row>
    <row r="772" spans="1:4" ht="12.75" customHeight="1">
      <c r="A772" s="1" t="s">
        <v>782</v>
      </c>
      <c r="B772" s="1" t="s">
        <v>1719</v>
      </c>
      <c r="C772" s="1" t="s">
        <v>1789</v>
      </c>
      <c r="D772" s="12">
        <v>2916.95</v>
      </c>
    </row>
    <row r="773" spans="1:4" ht="12.75" customHeight="1">
      <c r="A773" s="1" t="s">
        <v>783</v>
      </c>
      <c r="B773" s="1" t="s">
        <v>861</v>
      </c>
      <c r="C773" s="1" t="s">
        <v>1789</v>
      </c>
      <c r="D773" s="12">
        <v>694.05</v>
      </c>
    </row>
    <row r="774" spans="1:4" ht="12.75" customHeight="1">
      <c r="A774" s="1" t="s">
        <v>784</v>
      </c>
      <c r="B774" s="1" t="s">
        <v>916</v>
      </c>
      <c r="C774" s="1" t="s">
        <v>1789</v>
      </c>
      <c r="D774" s="12">
        <v>131.35</v>
      </c>
    </row>
    <row r="775" spans="1:4" ht="12.75" customHeight="1">
      <c r="A775" s="1" t="s">
        <v>785</v>
      </c>
      <c r="B775" s="1" t="s">
        <v>870</v>
      </c>
      <c r="C775" s="1" t="s">
        <v>1789</v>
      </c>
      <c r="D775" s="12">
        <v>0</v>
      </c>
    </row>
    <row r="776" spans="1:4" ht="12.75" customHeight="1">
      <c r="A776" s="1" t="s">
        <v>786</v>
      </c>
      <c r="B776" s="1" t="s">
        <v>1724</v>
      </c>
      <c r="C776" s="1" t="s">
        <v>1789</v>
      </c>
      <c r="D776" s="12">
        <v>2469.02</v>
      </c>
    </row>
    <row r="777" spans="1:4" ht="12.75" customHeight="1">
      <c r="A777" s="1" t="s">
        <v>787</v>
      </c>
      <c r="B777" s="1" t="s">
        <v>866</v>
      </c>
      <c r="C777" s="1" t="s">
        <v>1789</v>
      </c>
      <c r="D777" s="12">
        <v>1480.67</v>
      </c>
    </row>
    <row r="778" spans="1:4" ht="12.75" customHeight="1">
      <c r="A778" s="1" t="s">
        <v>788</v>
      </c>
      <c r="B778" s="1" t="s">
        <v>866</v>
      </c>
      <c r="C778" s="1" t="s">
        <v>1789</v>
      </c>
      <c r="D778" s="12">
        <v>1350.61</v>
      </c>
    </row>
    <row r="779" spans="1:4" ht="12.75" customHeight="1">
      <c r="A779" s="1" t="s">
        <v>789</v>
      </c>
      <c r="B779" s="1" t="s">
        <v>861</v>
      </c>
      <c r="C779" s="1" t="s">
        <v>1789</v>
      </c>
      <c r="D779" s="12">
        <v>617.03</v>
      </c>
    </row>
    <row r="780" spans="1:4" ht="12.75" customHeight="1">
      <c r="A780" s="1" t="s">
        <v>790</v>
      </c>
      <c r="B780" s="1" t="s">
        <v>863</v>
      </c>
      <c r="C780" s="1" t="s">
        <v>1789</v>
      </c>
      <c r="D780" s="12">
        <v>1175.5</v>
      </c>
    </row>
    <row r="781" spans="1:4" ht="12.75" customHeight="1">
      <c r="A781" s="1" t="s">
        <v>791</v>
      </c>
      <c r="B781" s="1" t="s">
        <v>866</v>
      </c>
      <c r="C781" s="1" t="s">
        <v>1789</v>
      </c>
      <c r="D781" s="12">
        <v>1265.3800000000001</v>
      </c>
    </row>
    <row r="782" spans="1:4" ht="12.75" customHeight="1">
      <c r="A782" s="1" t="s">
        <v>792</v>
      </c>
      <c r="B782" s="1" t="s">
        <v>1731</v>
      </c>
      <c r="C782" s="1" t="s">
        <v>1789</v>
      </c>
      <c r="D782" s="12">
        <v>740.71</v>
      </c>
    </row>
    <row r="783" spans="1:4" ht="12.75" customHeight="1">
      <c r="A783" s="1" t="s">
        <v>793</v>
      </c>
      <c r="B783" s="1" t="s">
        <v>1733</v>
      </c>
      <c r="C783" s="1" t="s">
        <v>1789</v>
      </c>
      <c r="D783" s="12">
        <v>2999.21</v>
      </c>
    </row>
    <row r="784" spans="1:4" ht="12.75" customHeight="1">
      <c r="A784" s="1" t="s">
        <v>794</v>
      </c>
      <c r="B784" s="1" t="s">
        <v>863</v>
      </c>
      <c r="C784" s="1" t="s">
        <v>1789</v>
      </c>
      <c r="D784" s="12">
        <v>1425.24</v>
      </c>
    </row>
    <row r="785" spans="1:4" ht="12.75" customHeight="1">
      <c r="A785" s="1" t="s">
        <v>795</v>
      </c>
      <c r="B785" s="1" t="s">
        <v>866</v>
      </c>
      <c r="C785" s="1" t="s">
        <v>1789</v>
      </c>
      <c r="D785" s="12">
        <v>0</v>
      </c>
    </row>
    <row r="786" spans="1:4" ht="12.75" customHeight="1">
      <c r="A786" s="1" t="s">
        <v>796</v>
      </c>
      <c r="B786" s="1" t="s">
        <v>866</v>
      </c>
      <c r="C786" s="1" t="s">
        <v>1789</v>
      </c>
      <c r="D786" s="12">
        <v>1175.5</v>
      </c>
    </row>
    <row r="787" spans="1:4" ht="12.75" customHeight="1">
      <c r="A787" s="1" t="s">
        <v>797</v>
      </c>
      <c r="B787" s="1" t="s">
        <v>863</v>
      </c>
      <c r="C787" s="1" t="s">
        <v>1789</v>
      </c>
      <c r="D787" s="12">
        <v>1318.95</v>
      </c>
    </row>
    <row r="788" spans="1:4" ht="12.75" customHeight="1">
      <c r="A788" s="1" t="s">
        <v>798</v>
      </c>
      <c r="B788" s="1" t="s">
        <v>866</v>
      </c>
      <c r="C788" s="1" t="s">
        <v>1789</v>
      </c>
      <c r="D788" s="12">
        <v>1316.39</v>
      </c>
    </row>
    <row r="789" spans="1:4" ht="12.75" customHeight="1">
      <c r="A789" s="1" t="s">
        <v>799</v>
      </c>
      <c r="B789" s="1" t="s">
        <v>866</v>
      </c>
      <c r="C789" s="1" t="s">
        <v>1789</v>
      </c>
      <c r="D789" s="12">
        <v>0</v>
      </c>
    </row>
    <row r="790" spans="1:4" ht="12.75" customHeight="1">
      <c r="A790" s="1" t="s">
        <v>800</v>
      </c>
      <c r="B790" s="1" t="s">
        <v>854</v>
      </c>
      <c r="C790" s="1" t="s">
        <v>1789</v>
      </c>
      <c r="D790" s="12">
        <v>708.58</v>
      </c>
    </row>
    <row r="791" spans="1:4" ht="12.75" customHeight="1">
      <c r="A791" s="1" t="s">
        <v>801</v>
      </c>
      <c r="B791" s="1" t="s">
        <v>863</v>
      </c>
      <c r="C791" s="1" t="s">
        <v>1789</v>
      </c>
      <c r="D791" s="12">
        <v>1155.6300000000001</v>
      </c>
    </row>
    <row r="792" spans="1:4" ht="12.75" customHeight="1">
      <c r="A792" s="1" t="s">
        <v>802</v>
      </c>
      <c r="B792" s="1" t="s">
        <v>1415</v>
      </c>
      <c r="C792" s="1" t="s">
        <v>1789</v>
      </c>
      <c r="D792" s="12">
        <v>865.53</v>
      </c>
    </row>
    <row r="793" spans="1:4" ht="12.75" customHeight="1">
      <c r="A793" s="1" t="s">
        <v>803</v>
      </c>
      <c r="B793" s="1" t="s">
        <v>866</v>
      </c>
      <c r="C793" s="1" t="s">
        <v>1789</v>
      </c>
      <c r="D793" s="12">
        <v>1542.02</v>
      </c>
    </row>
    <row r="794" spans="1:4" ht="12.75" customHeight="1">
      <c r="A794" s="1" t="s">
        <v>804</v>
      </c>
      <c r="B794" s="1" t="s">
        <v>863</v>
      </c>
      <c r="C794" s="1" t="s">
        <v>1789</v>
      </c>
      <c r="D794" s="12">
        <v>1182.6500000000001</v>
      </c>
    </row>
    <row r="795" spans="1:4" ht="12.75" customHeight="1">
      <c r="A795" s="1" t="s">
        <v>805</v>
      </c>
      <c r="B795" s="1" t="s">
        <v>863</v>
      </c>
      <c r="C795" s="1" t="s">
        <v>1789</v>
      </c>
      <c r="D795" s="12">
        <v>1179.82</v>
      </c>
    </row>
    <row r="796" spans="1:4" ht="12.75" customHeight="1">
      <c r="A796" s="1" t="s">
        <v>806</v>
      </c>
      <c r="B796" s="1" t="s">
        <v>866</v>
      </c>
      <c r="C796" s="1" t="s">
        <v>1789</v>
      </c>
      <c r="D796" s="12">
        <v>1265.3800000000001</v>
      </c>
    </row>
    <row r="797" spans="1:4" ht="12.75" customHeight="1">
      <c r="A797" s="1" t="s">
        <v>807</v>
      </c>
      <c r="B797" s="1" t="s">
        <v>863</v>
      </c>
      <c r="C797" s="1" t="s">
        <v>1789</v>
      </c>
      <c r="D797" s="12">
        <v>1182.6500000000001</v>
      </c>
    </row>
    <row r="798" spans="1:4" ht="12.75" customHeight="1">
      <c r="A798" s="1" t="s">
        <v>808</v>
      </c>
      <c r="B798" s="1" t="s">
        <v>866</v>
      </c>
      <c r="C798" s="1" t="s">
        <v>1789</v>
      </c>
      <c r="D798" s="12">
        <v>1198.56</v>
      </c>
    </row>
    <row r="799" spans="1:4" ht="12.75" customHeight="1">
      <c r="A799" s="1" t="s">
        <v>809</v>
      </c>
      <c r="B799" s="1" t="s">
        <v>866</v>
      </c>
      <c r="C799" s="1" t="s">
        <v>1789</v>
      </c>
      <c r="D799" s="12">
        <v>1446.18</v>
      </c>
    </row>
    <row r="800" spans="1:4" ht="12.75" customHeight="1">
      <c r="A800" s="1" t="s">
        <v>810</v>
      </c>
      <c r="B800" s="1" t="s">
        <v>866</v>
      </c>
      <c r="C800" s="1" t="s">
        <v>1789</v>
      </c>
      <c r="D800" s="12">
        <v>1182.6500000000001</v>
      </c>
    </row>
    <row r="801" spans="1:4" ht="12.75" customHeight="1">
      <c r="A801" s="1" t="s">
        <v>811</v>
      </c>
      <c r="B801" s="1" t="s">
        <v>866</v>
      </c>
      <c r="C801" s="1" t="s">
        <v>1789</v>
      </c>
      <c r="D801" s="12">
        <v>1182.6500000000001</v>
      </c>
    </row>
    <row r="802" spans="1:4" ht="12.75" customHeight="1">
      <c r="A802" s="1" t="s">
        <v>812</v>
      </c>
      <c r="B802" s="1" t="s">
        <v>866</v>
      </c>
      <c r="C802" s="1" t="s">
        <v>1789</v>
      </c>
      <c r="D802" s="12">
        <v>1339.43</v>
      </c>
    </row>
    <row r="803" spans="1:4" ht="12.75" customHeight="1">
      <c r="A803" s="1" t="s">
        <v>813</v>
      </c>
      <c r="B803" s="1" t="s">
        <v>866</v>
      </c>
      <c r="C803" s="1" t="s">
        <v>1789</v>
      </c>
      <c r="D803" s="12">
        <v>1186.2</v>
      </c>
    </row>
    <row r="804" spans="1:4" ht="12.75" customHeight="1">
      <c r="A804" s="1" t="s">
        <v>814</v>
      </c>
      <c r="B804" s="1" t="s">
        <v>1755</v>
      </c>
      <c r="C804" s="1" t="s">
        <v>1789</v>
      </c>
      <c r="D804" s="12">
        <v>1341.21</v>
      </c>
    </row>
    <row r="805" spans="1:4" ht="12.75" customHeight="1">
      <c r="A805" s="1" t="s">
        <v>815</v>
      </c>
      <c r="B805" s="1" t="s">
        <v>993</v>
      </c>
      <c r="C805" s="1" t="s">
        <v>1789</v>
      </c>
      <c r="D805" s="12">
        <v>215.81</v>
      </c>
    </row>
    <row r="806" spans="1:4" ht="12.75" customHeight="1">
      <c r="A806" s="1" t="s">
        <v>816</v>
      </c>
      <c r="B806" s="1" t="s">
        <v>861</v>
      </c>
      <c r="C806" s="1" t="s">
        <v>1789</v>
      </c>
      <c r="D806" s="12">
        <v>16721.43</v>
      </c>
    </row>
    <row r="807" spans="1:4" ht="12.75" customHeight="1">
      <c r="A807" s="1" t="s">
        <v>817</v>
      </c>
      <c r="B807" s="1" t="s">
        <v>861</v>
      </c>
      <c r="C807" s="1" t="s">
        <v>1789</v>
      </c>
      <c r="D807" s="12">
        <v>1068.8399999999999</v>
      </c>
    </row>
    <row r="808" spans="1:4" ht="12.75" customHeight="1">
      <c r="A808" s="1" t="s">
        <v>818</v>
      </c>
      <c r="B808" s="1" t="s">
        <v>854</v>
      </c>
      <c r="C808" s="1" t="s">
        <v>1789</v>
      </c>
      <c r="D808" s="12">
        <v>617.03</v>
      </c>
    </row>
    <row r="809" spans="1:4" ht="12.75" customHeight="1">
      <c r="A809" s="1" t="s">
        <v>819</v>
      </c>
      <c r="B809" s="1" t="s">
        <v>861</v>
      </c>
      <c r="C809" s="1" t="s">
        <v>1789</v>
      </c>
      <c r="D809" s="12">
        <v>968.16</v>
      </c>
    </row>
    <row r="810" spans="1:4" ht="12.75" customHeight="1">
      <c r="A810" s="1" t="s">
        <v>820</v>
      </c>
      <c r="B810" s="1" t="s">
        <v>854</v>
      </c>
      <c r="C810" s="1" t="s">
        <v>1789</v>
      </c>
      <c r="D810" s="12">
        <v>657.24</v>
      </c>
    </row>
    <row r="811" spans="1:4" ht="12.75" customHeight="1">
      <c r="A811" s="1" t="s">
        <v>821</v>
      </c>
      <c r="B811" s="1" t="s">
        <v>863</v>
      </c>
      <c r="C811" s="1" t="s">
        <v>1789</v>
      </c>
      <c r="D811" s="12">
        <v>1155.6300000000001</v>
      </c>
    </row>
    <row r="812" spans="1:4" ht="12.75" customHeight="1">
      <c r="A812" s="1" t="s">
        <v>822</v>
      </c>
      <c r="B812" s="1" t="s">
        <v>866</v>
      </c>
      <c r="C812" s="1" t="s">
        <v>1789</v>
      </c>
      <c r="D812" s="12">
        <v>1271.6400000000001</v>
      </c>
    </row>
    <row r="813" spans="1:4" ht="12.75" customHeight="1">
      <c r="A813" s="1" t="s">
        <v>823</v>
      </c>
      <c r="B813" s="1" t="s">
        <v>863</v>
      </c>
      <c r="C813" s="1" t="s">
        <v>1789</v>
      </c>
      <c r="D813" s="12">
        <v>1301.3800000000001</v>
      </c>
    </row>
    <row r="814" spans="1:4" ht="12.75" customHeight="1">
      <c r="A814" s="1" t="s">
        <v>824</v>
      </c>
      <c r="B814" s="1" t="s">
        <v>1076</v>
      </c>
      <c r="C814" s="1" t="s">
        <v>1789</v>
      </c>
      <c r="D814" s="12">
        <v>358.79</v>
      </c>
    </row>
    <row r="815" spans="1:4" ht="12.75" customHeight="1">
      <c r="A815" s="1" t="s">
        <v>825</v>
      </c>
      <c r="B815" s="1" t="s">
        <v>927</v>
      </c>
      <c r="C815" s="1" t="s">
        <v>1789</v>
      </c>
      <c r="D815" s="12">
        <v>2714.4</v>
      </c>
    </row>
    <row r="816" spans="1:4" ht="12.75" customHeight="1">
      <c r="A816" s="1" t="s">
        <v>826</v>
      </c>
      <c r="B816" s="1" t="s">
        <v>863</v>
      </c>
      <c r="C816" s="1" t="s">
        <v>1789</v>
      </c>
      <c r="D816" s="12">
        <v>1468.28</v>
      </c>
    </row>
    <row r="817" spans="1:4" ht="12.75" customHeight="1">
      <c r="A817" s="1" t="s">
        <v>827</v>
      </c>
      <c r="B817" s="1" t="s">
        <v>1212</v>
      </c>
      <c r="C817" s="1" t="s">
        <v>1789</v>
      </c>
      <c r="D817" s="12">
        <v>173.01</v>
      </c>
    </row>
    <row r="818" spans="1:4" ht="12.75" customHeight="1">
      <c r="A818" s="1" t="s">
        <v>828</v>
      </c>
      <c r="B818" s="1" t="s">
        <v>870</v>
      </c>
      <c r="C818" s="1" t="s">
        <v>1789</v>
      </c>
      <c r="D818" s="12">
        <v>708.9</v>
      </c>
    </row>
    <row r="819" spans="1:4" ht="12.75" customHeight="1">
      <c r="A819" s="1" t="s">
        <v>829</v>
      </c>
      <c r="B819" s="1" t="s">
        <v>866</v>
      </c>
      <c r="C819" s="1" t="s">
        <v>1789</v>
      </c>
      <c r="D819" s="12">
        <v>0</v>
      </c>
    </row>
    <row r="820" spans="1:4" ht="12.75" customHeight="1">
      <c r="A820" s="1" t="s">
        <v>830</v>
      </c>
      <c r="B820" s="1" t="s">
        <v>1076</v>
      </c>
      <c r="C820" s="1" t="s">
        <v>1789</v>
      </c>
      <c r="D820" s="12">
        <v>250.36</v>
      </c>
    </row>
    <row r="821" spans="1:4" ht="12.75" customHeight="1">
      <c r="A821" s="1" t="s">
        <v>831</v>
      </c>
      <c r="B821" s="1" t="s">
        <v>916</v>
      </c>
      <c r="C821" s="1" t="s">
        <v>1789</v>
      </c>
      <c r="D821" s="12">
        <v>179.88</v>
      </c>
    </row>
    <row r="822" spans="1:4" ht="12.75" customHeight="1">
      <c r="A822" s="1" t="s">
        <v>832</v>
      </c>
      <c r="B822" s="1" t="s">
        <v>1775</v>
      </c>
      <c r="C822" s="1" t="s">
        <v>1789</v>
      </c>
      <c r="D822" s="12">
        <v>527.26</v>
      </c>
    </row>
    <row r="823" spans="1:4" ht="12.75" customHeight="1">
      <c r="A823" s="1" t="s">
        <v>833</v>
      </c>
      <c r="B823" s="1" t="s">
        <v>866</v>
      </c>
      <c r="C823" s="1" t="s">
        <v>1789</v>
      </c>
      <c r="D823" s="12">
        <v>0</v>
      </c>
    </row>
    <row r="824" spans="1:4" ht="12.75" customHeight="1">
      <c r="A824" s="1" t="s">
        <v>834</v>
      </c>
      <c r="B824" s="1" t="s">
        <v>919</v>
      </c>
      <c r="C824" s="1" t="s">
        <v>1789</v>
      </c>
      <c r="D824" s="12">
        <v>105.44</v>
      </c>
    </row>
    <row r="825" spans="1:4" ht="12.75" customHeight="1">
      <c r="A825" s="1" t="s">
        <v>835</v>
      </c>
      <c r="B825" s="1" t="s">
        <v>866</v>
      </c>
      <c r="C825" s="1" t="s">
        <v>1789</v>
      </c>
      <c r="D825" s="12">
        <v>2082.31</v>
      </c>
    </row>
    <row r="826" spans="1:4" ht="12.75" customHeight="1">
      <c r="A826" s="1" t="s">
        <v>836</v>
      </c>
      <c r="B826" s="1" t="s">
        <v>870</v>
      </c>
      <c r="C826" s="1" t="s">
        <v>1789</v>
      </c>
      <c r="D826" s="12">
        <v>856.23</v>
      </c>
    </row>
    <row r="827" spans="1:4" ht="12.75" customHeight="1">
      <c r="A827" s="1" t="s">
        <v>837</v>
      </c>
      <c r="B827" s="1" t="s">
        <v>866</v>
      </c>
      <c r="C827" s="1" t="s">
        <v>1789</v>
      </c>
      <c r="D827" s="12">
        <v>7584.75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2cef73-11d3-4be7-b8e8-062ed1df7beb" xsi:nil="true"/>
    <lcf76f155ced4ddcb4097134ff3c332f xmlns="fbf70e33-4a18-4256-8e8b-bc4a2eeaa9b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3" ma:contentTypeDescription="Crie um novo documento." ma:contentTypeScope="" ma:versionID="b7cdfc44609364b89e77d99faa59e981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e90df8ed341b2f50001e1866be1a5943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657B87-5C40-4B19-B2FF-439B15C95FCA}"/>
</file>

<file path=customXml/itemProps2.xml><?xml version="1.0" encoding="utf-8"?>
<ds:datastoreItem xmlns:ds="http://schemas.openxmlformats.org/officeDocument/2006/customXml" ds:itemID="{99BAB352-E08A-47AA-B2D8-392108B392F8}"/>
</file>

<file path=customXml/itemProps3.xml><?xml version="1.0" encoding="utf-8"?>
<ds:datastoreItem xmlns:ds="http://schemas.openxmlformats.org/officeDocument/2006/customXml" ds:itemID="{36E5D58A-3C0C-49BB-A2FE-D8F8A4DF6C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Administrativo</dc:creator>
  <cp:keywords/>
  <dc:description/>
  <cp:lastModifiedBy>Beatriz Pontes</cp:lastModifiedBy>
  <cp:revision/>
  <dcterms:created xsi:type="dcterms:W3CDTF">2020-06-29T12:44:42Z</dcterms:created>
  <dcterms:modified xsi:type="dcterms:W3CDTF">2025-01-07T14:47:14Z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Order">
    <vt:r8>147300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