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4273278D-F488-45EA-8ECE-C101954425AE}" xr6:coauthVersionLast="47" xr6:coauthVersionMax="47" xr10:uidLastSave="{00000000-0000-0000-0000-000000000000}"/>
  <bookViews>
    <workbookView xWindow="-120" yWindow="-120" windowWidth="29040" windowHeight="15720" xr2:uid="{2A7BF193-D5AE-4F05-9B9F-ED6AA1BA428E}"/>
  </bookViews>
  <sheets>
    <sheet name="HCN URUAÇU" sheetId="1" r:id="rId1"/>
  </sheets>
  <definedNames>
    <definedName name="_xlnm._FilterDatabase" localSheetId="0" hidden="1">'HCN URUAÇU'!$A$67:$K$119</definedName>
    <definedName name="_xlnm.Print_Area" localSheetId="0">'HCN URUAÇU'!$A$1:$V$129</definedName>
    <definedName name="_xlnm.Print_Titles" localSheetId="0">'HCN URUAÇU'!$66:$67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9" i="1"/>
  <c r="F118" i="1" s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U33" authorId="0" shapeId="0" xr:uid="{1AC19F54-FA11-4179-AE6E-BD1C9B125A84}">
      <text>
        <r>
          <rPr>
            <b/>
            <sz val="9"/>
            <color indexed="81"/>
            <rFont val="Segoe UI"/>
          </rPr>
          <t>R$ 19.932,00 - REPASSE INVESTIMENTO IMPLANTAÇÃO DO SISTEMA DE GESTÃO HOSPITALAR -AUTORIZADO-DESPACHO Nº 117/2024/SES/SUTIS-18353 (60174809) , PROC.202200010001019</t>
        </r>
        <r>
          <rPr>
            <sz val="9"/>
            <color indexed="81"/>
            <rFont val="Segoe UI"/>
          </rPr>
          <t xml:space="preserve">
.
R$ 56.522,40- REPASSE INVESTIMENTO IMPLANTAÇÃO DO SISTEMA DE GESTÃO HOSPITALAR -AUTORIZADO-DESPACHO Nº 117/2024/SES/SUTIS-18353 (60174809) , PROC.202200010001019
(Natureza Despesa 4.4.50.42,05) Investimento: Processo 202200010001019: Ordem de Pagamento 2023.2850.103.00029.004............R$ 76.454,40</t>
        </r>
      </text>
    </comment>
    <comment ref="F89" authorId="0" shapeId="0" xr:uid="{8BEEDE13-FA4D-4199-AD39-693A3E5EB1A5}">
      <text>
        <r>
          <rPr>
            <b/>
            <sz val="9"/>
            <color indexed="81"/>
            <rFont val="Segoe UI"/>
            <family val="2"/>
          </rPr>
          <t xml:space="preserve"> R$  239.844,97- Energia Elétrica SET/24, apurado no processo 201700010019675, Despacho Nº 437/2024/SES/CGCC / GAAL (SEI 66162362 ) e Planilha 09/2024 (66159294) . CONFORME SOLICITAÇÃO DE LIQUIDAÇÃO E PAGAMENTO ENCAMINHADA PELA COORDENAÇÃO DE GESTÃO DE CONTRATO - CGC/SUPECC (66609304) </t>
        </r>
        <r>
          <rPr>
            <sz val="9"/>
            <color indexed="81"/>
            <rFont val="Segoe UI"/>
            <family val="2"/>
          </rPr>
          <t xml:space="preserve">
.
FATURA......................R$ 233.877,81
IR.................................R$  5.967,16</t>
        </r>
      </text>
    </comment>
    <comment ref="F90" authorId="0" shapeId="0" xr:uid="{42F72704-8135-428D-8EC3-E2471891B90B}">
      <text>
        <r>
          <rPr>
            <b/>
            <sz val="9"/>
            <color indexed="81"/>
            <rFont val="Segoe UI"/>
            <family val="2"/>
          </rPr>
          <t xml:space="preserve"> R$ 278469,06 - Energia Elétrica OUT/24, apurado no processo 201700010019675,  CONFORME SOLICITAÇÃO DE LIQUIDAÇÃO E PAGAMENTO ENCAMINHADA PELA COORDENAÇÃO DE GESTÃO DE CONTRATO - CGC/SUPECC (67564008) </t>
        </r>
        <r>
          <rPr>
            <sz val="9"/>
            <color indexed="81"/>
            <rFont val="Segoe UI"/>
            <family val="2"/>
          </rPr>
          <t xml:space="preserve">
.
FATURA......................R$ 271.940,20
IR.................................R$  6.528,86</t>
        </r>
      </text>
    </comment>
  </commentList>
</comments>
</file>

<file path=xl/sharedStrings.xml><?xml version="1.0" encoding="utf-8"?>
<sst xmlns="http://schemas.openxmlformats.org/spreadsheetml/2006/main" count="277" uniqueCount="82">
  <si>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</si>
  <si>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</si>
  <si>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</si>
  <si>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</si>
  <si>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</si>
  <si>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</si>
  <si>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</si>
  <si>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 xml:space="preserve">Contrato de Gestão nº:Contrato   80/2021 - SES   </t>
  </si>
  <si>
    <t>Vigência do Contrato de Gestão - Início 01/12/2021   Término 31/11/2025      / 1º Termo Aditivo: Início 01/03/2023 Término 31/11/2025 / 2º Termo Aditivo: Início 01/03/2024 Término 31/11/2025/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  / 12º Apostilamento 01/07 a 31/07/24 / 13º Apostilamento 01/08 a 31/08/24 / 14º Apostilamento 01/09 a 30/09/24 / 15º Apostilamento 01/10 a 31/10/24 .</t>
  </si>
  <si>
    <t>Previsão de Repasse Mensal do Contrato de Gestão/ADITIVO - Custeio : R$ 23.121.395,56        Processo nº:202000010030869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</si>
  <si>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</si>
  <si>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</si>
  <si>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</si>
  <si>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</si>
  <si>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</si>
  <si>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</si>
  <si>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</si>
  <si>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</si>
  <si>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</si>
  <si>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</si>
  <si>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</si>
  <si>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</si>
  <si>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</si>
  <si>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</si>
  <si>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</si>
  <si>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</si>
  <si>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</si>
  <si>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</si>
  <si>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</si>
  <si>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</si>
  <si>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</si>
  <si>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</si>
  <si>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</si>
  <si>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</si>
  <si>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</si>
  <si>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</si>
  <si>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</si>
  <si>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</si>
  <si>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</si>
  <si>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</si>
  <si>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</si>
  <si>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</si>
  <si>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</si>
  <si>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</si>
  <si>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</si>
  <si>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</si>
  <si>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</si>
  <si>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</si>
  <si>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</si>
  <si>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</si>
  <si>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</si>
  <si>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</si>
  <si>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</si>
  <si>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</si>
  <si>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</si>
  <si>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</si>
  <si>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*Glosa - Servidores cedidos.</t>
  </si>
  <si>
    <t>Glosa -Residentes (Programa de Residência Médica).</t>
  </si>
  <si>
    <t>3.1.90.11.10</t>
  </si>
  <si>
    <t>SES/COFP, SES/GMAE-14421 E SES/SUPECC-03082.</t>
  </si>
  <si>
    <t>SES/COFP, E SES/SUPECC-03082.</t>
  </si>
  <si>
    <t>SES/COFP,  SES/CGC-19837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</si>
  <si>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</si>
  <si>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</si>
  <si>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</si>
  <si>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</si>
  <si>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SES/SUPECC-03082.</t>
  </si>
  <si>
    <t>SES/GAAL-11410,  SES/CGC-19837 E SES/SUPECC-03082.</t>
  </si>
  <si>
    <t>*Glosa- Concessionárias (faturas da energia).</t>
  </si>
  <si>
    <t>Glosa - Serviços não implementados ainda na unidade.</t>
  </si>
  <si>
    <t>SES/GMAE-14421 E SES/SUPECC-03082.</t>
  </si>
  <si>
    <t xml:space="preserve"> SES/CGC-19837 E SES/SUPECC-03082.</t>
  </si>
  <si>
    <t>Glosa - Não cumprimento de Metas Contratuais.</t>
  </si>
  <si>
    <t>01/07 a 31/12/23</t>
  </si>
  <si>
    <t>SES/COMACG-20549 E SES/SUPECC-03082.</t>
  </si>
  <si>
    <t>01/12/22 a 31/05/23</t>
  </si>
  <si>
    <t>*GlosaFundo Rescisório</t>
  </si>
  <si>
    <t>Outras Glosas- Glossa Contrato de gestão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</si>
  <si>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</si>
  <si>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</si>
  <si>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58.681,06, (Natureza Despesa 4.4.50.42,05) Investimento: Processo 202200010001019: Ordem de Pagamento 2023.2850.103.00029.004............R$ 76.454,40 e 9. Pagamentos de Despesas de Exercícios Anteriores - DEA - (Natureza Despesa 3.3.50.92.83) 5º Apostilamento: Piso Nacional de Enfermagem - Referência dezembro/23 Ordem de Pagamento 2024.2850.156.00014.001..................R$ 337.679,30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</si>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</sst>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d/mm/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indexed="81"/>
      <name val="Segoe UI"/>
    </font>
    <font>
      <sz val="9"/>
      <color indexed="81"/>
      <name val="Segoe UI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0" fillId="0" borderId="14" xfId="0" applyNumberFormat="1" applyBorder="1" applyAlignment="1">
      <alignment horizontal="right"/>
    </xf>
    <xf numFmtId="164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" fontId="1" fillId="0" borderId="14" xfId="2" applyNumberFormat="1" applyBorder="1" applyAlignment="1">
      <alignment horizontal="center" vertical="center"/>
    </xf>
    <xf numFmtId="4" fontId="3" fillId="0" borderId="14" xfId="1" applyNumberFormat="1" applyFont="1" applyBorder="1" applyAlignment="1" applyProtection="1">
      <alignment horizontal="right" vertical="center" wrapText="1"/>
    </xf>
    <xf numFmtId="1" fontId="1" fillId="0" borderId="17" xfId="2" applyNumberForma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164" fontId="5" fillId="6" borderId="14" xfId="1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31F113CF-CFD7-46B1-B8A4-07F8DD9B920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F9B-FE48-4B3F-B5DE-ABCEE4EEF821}">
  <sheetPr>
    <tabColor theme="9" tint="-0.499984740745262"/>
    <pageSetUpPr fitToPage="1"/>
  </sheetPr>
  <dimension ref="A1:V221"/>
  <sheetViews>
    <sheetView tabSelected="1" zoomScaleNormal="100" workbookViewId="0">
      <selection activeCell="C29" sqref="C29"/>
    </sheetView>
  </sheetViews>
  <sheetFormatPr defaultColWidth="8.7109375" defaultRowHeight="15" x14ac:dyDescent="0.25"/>
  <cols>
    <col min="1" max="1" width="9.140625" customWidth="1"/>
    <col min="2" max="2" width="17.5703125" customWidth="1"/>
    <col min="3" max="3" width="17.28515625" style="70" customWidth="1"/>
    <col min="4" max="6" width="15.85546875" customWidth="1"/>
    <col min="7" max="7" width="15.85546875" style="67" customWidth="1"/>
    <col min="8" max="8" width="18.42578125" customWidth="1"/>
    <col min="9" max="10" width="16.140625" customWidth="1"/>
    <col min="11" max="14" width="16.140625" style="67" customWidth="1"/>
    <col min="15" max="21" width="16.140625" customWidth="1"/>
    <col min="22" max="22" width="15.140625" customWidth="1"/>
  </cols>
  <sheetData>
    <row r="1" spans="1:22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3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4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3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23123032.27</v>
      </c>
      <c r="C22" s="21">
        <v>23123032.27</v>
      </c>
      <c r="D22" s="22">
        <v>122448361.19000001</v>
      </c>
      <c r="E22" s="21"/>
      <c r="F22" s="21"/>
      <c r="G22" s="21">
        <v>36060114.219999999</v>
      </c>
      <c r="H22" s="21"/>
      <c r="I22" s="21"/>
      <c r="J22" s="21">
        <v>4951281.49</v>
      </c>
      <c r="K22" s="20" t="s">
        <v>30</v>
      </c>
      <c r="L22" s="23">
        <v>18030057.109999999</v>
      </c>
      <c r="M22" s="23"/>
      <c r="N22" s="23"/>
      <c r="O22" s="24"/>
      <c r="P22" s="24"/>
      <c r="Q22" s="24"/>
      <c r="R22" s="23">
        <v>87660.77</v>
      </c>
      <c r="S22" s="23"/>
      <c r="T22" s="23"/>
      <c r="U22" s="24"/>
      <c r="V22" s="25">
        <f t="shared" ref="V22:V54" si="0">((L22+M22+N22)-O22-P22-Q22+(R22+S22+T22+U22))</f>
        <v>18117717.879999999</v>
      </c>
    </row>
    <row r="23" spans="1:22" ht="15.75" thickBot="1" x14ac:dyDescent="0.3">
      <c r="A23" s="20" t="s">
        <v>31</v>
      </c>
      <c r="B23" s="23">
        <v>23123031.239999998</v>
      </c>
      <c r="C23" s="23">
        <v>23123031.239999998</v>
      </c>
      <c r="D23" s="26">
        <v>8123594.2999999998</v>
      </c>
      <c r="E23" s="21"/>
      <c r="F23" s="21"/>
      <c r="G23" s="26">
        <v>18374630.579999998</v>
      </c>
      <c r="H23" s="21"/>
      <c r="I23" s="21"/>
      <c r="J23" s="21">
        <v>4904130.3</v>
      </c>
      <c r="K23" s="20" t="s">
        <v>31</v>
      </c>
      <c r="L23" s="23">
        <v>18131235.300000001</v>
      </c>
      <c r="M23" s="27"/>
      <c r="N23" s="27"/>
      <c r="O23" s="28"/>
      <c r="P23" s="28"/>
      <c r="Q23" s="28"/>
      <c r="R23" s="23"/>
      <c r="S23" s="23"/>
      <c r="T23" s="23"/>
      <c r="U23" s="28"/>
      <c r="V23" s="25">
        <f t="shared" si="0"/>
        <v>18131235.300000001</v>
      </c>
    </row>
    <row r="24" spans="1:22" ht="15.75" thickBot="1" x14ac:dyDescent="0.3">
      <c r="A24" s="20" t="s">
        <v>31</v>
      </c>
      <c r="B24" s="23"/>
      <c r="C24" s="23"/>
      <c r="D24" s="21"/>
      <c r="E24" s="21"/>
      <c r="F24" s="21"/>
      <c r="G24" s="21"/>
      <c r="H24" s="21"/>
      <c r="I24" s="21"/>
      <c r="J24" s="21"/>
      <c r="K24" s="20" t="s">
        <v>30</v>
      </c>
      <c r="L24" s="23">
        <v>100000</v>
      </c>
      <c r="M24" s="27"/>
      <c r="N24" s="27"/>
      <c r="O24" s="28"/>
      <c r="P24" s="28"/>
      <c r="Q24" s="28"/>
      <c r="R24" s="23"/>
      <c r="S24" s="23"/>
      <c r="T24" s="23"/>
      <c r="U24" s="28"/>
      <c r="V24" s="25">
        <f t="shared" si="0"/>
        <v>100000</v>
      </c>
    </row>
    <row r="25" spans="1:22" ht="15.75" thickBot="1" x14ac:dyDescent="0.3">
      <c r="A25" s="20" t="s">
        <v>32</v>
      </c>
      <c r="B25" s="27">
        <v>23174245.02</v>
      </c>
      <c r="C25" s="27">
        <v>23174245.02</v>
      </c>
      <c r="D25" s="21"/>
      <c r="E25" s="21"/>
      <c r="F25" s="21"/>
      <c r="G25" s="21">
        <v>40056.959999999999</v>
      </c>
      <c r="H25" s="21"/>
      <c r="I25" s="21"/>
      <c r="J25" s="21">
        <v>4885476.17</v>
      </c>
      <c r="K25" s="20" t="s">
        <v>32</v>
      </c>
      <c r="L25" s="23">
        <v>18173452.390000001</v>
      </c>
      <c r="M25" s="27"/>
      <c r="N25" s="27"/>
      <c r="O25" s="28"/>
      <c r="P25" s="28"/>
      <c r="Q25" s="28"/>
      <c r="R25" s="23">
        <v>58681.06</v>
      </c>
      <c r="S25" s="23"/>
      <c r="T25" s="23">
        <v>337679.3</v>
      </c>
      <c r="U25" s="28"/>
      <c r="V25" s="25">
        <f t="shared" si="0"/>
        <v>18569812.75</v>
      </c>
    </row>
    <row r="26" spans="1:22" ht="15.75" thickBot="1" x14ac:dyDescent="0.3">
      <c r="A26" s="20" t="s">
        <v>32</v>
      </c>
      <c r="B26" s="27"/>
      <c r="C26" s="27"/>
      <c r="D26" s="21"/>
      <c r="E26" s="21"/>
      <c r="F26" s="21"/>
      <c r="G26" s="21"/>
      <c r="H26" s="21"/>
      <c r="I26" s="21"/>
      <c r="J26" s="21"/>
      <c r="K26" s="20" t="s">
        <v>30</v>
      </c>
      <c r="L26" s="29">
        <v>40056.959999999999</v>
      </c>
      <c r="M26" s="27"/>
      <c r="N26" s="27"/>
      <c r="O26" s="28"/>
      <c r="P26" s="28"/>
      <c r="Q26" s="28"/>
      <c r="R26" s="23"/>
      <c r="S26" s="23"/>
      <c r="T26" s="23"/>
      <c r="U26" s="28"/>
      <c r="V26" s="25">
        <f t="shared" si="0"/>
        <v>40056.959999999999</v>
      </c>
    </row>
    <row r="27" spans="1:22" ht="15.75" thickBot="1" x14ac:dyDescent="0.3">
      <c r="A27" s="20" t="s">
        <v>33</v>
      </c>
      <c r="B27" s="27">
        <v>23216500.879999999</v>
      </c>
      <c r="C27" s="27">
        <v>23216500.879999999</v>
      </c>
      <c r="D27" s="21"/>
      <c r="E27" s="21">
        <v>56000</v>
      </c>
      <c r="F27" s="21"/>
      <c r="G27" s="26">
        <v>24549560.259999994</v>
      </c>
      <c r="H27" s="21">
        <v>56000</v>
      </c>
      <c r="I27" s="21"/>
      <c r="J27" s="21">
        <v>4918816.93</v>
      </c>
      <c r="K27" s="20" t="s">
        <v>33</v>
      </c>
      <c r="L27" s="29">
        <v>18178953.640000001</v>
      </c>
      <c r="M27" s="23">
        <v>56000</v>
      </c>
      <c r="N27" s="27"/>
      <c r="O27" s="28"/>
      <c r="P27" s="28"/>
      <c r="Q27" s="28"/>
      <c r="R27" s="28"/>
      <c r="S27" s="28"/>
      <c r="T27" s="28"/>
      <c r="U27" s="28"/>
      <c r="V27" s="25">
        <f t="shared" si="0"/>
        <v>18234953.640000001</v>
      </c>
    </row>
    <row r="28" spans="1:22" ht="15.75" thickBot="1" x14ac:dyDescent="0.3">
      <c r="A28" s="20" t="s">
        <v>34</v>
      </c>
      <c r="B28" s="27">
        <v>23216500.879999999</v>
      </c>
      <c r="C28" s="27">
        <v>23216500.879999999</v>
      </c>
      <c r="D28" s="22">
        <v>85905.4</v>
      </c>
      <c r="E28" s="21"/>
      <c r="F28" s="21"/>
      <c r="G28" s="21">
        <v>23284627.899999999</v>
      </c>
      <c r="H28" s="21"/>
      <c r="I28" s="21"/>
      <c r="J28" s="21">
        <v>8383115.3399999999</v>
      </c>
      <c r="K28" s="20" t="s">
        <v>31</v>
      </c>
      <c r="L28" s="23">
        <v>86029.96</v>
      </c>
      <c r="M28" s="23"/>
      <c r="N28" s="27"/>
      <c r="O28" s="28"/>
      <c r="P28" s="28"/>
      <c r="Q28" s="28"/>
      <c r="R28" s="28"/>
      <c r="S28" s="28"/>
      <c r="T28" s="28"/>
      <c r="U28" s="28"/>
      <c r="V28" s="25">
        <f t="shared" si="0"/>
        <v>86029.96</v>
      </c>
    </row>
    <row r="29" spans="1:22" ht="15.75" thickBot="1" x14ac:dyDescent="0.3">
      <c r="A29" s="20" t="s">
        <v>34</v>
      </c>
      <c r="B29" s="27"/>
      <c r="C29" s="27"/>
      <c r="D29" s="21"/>
      <c r="E29" s="21"/>
      <c r="F29" s="21"/>
      <c r="G29" s="21"/>
      <c r="H29" s="21"/>
      <c r="I29" s="21"/>
      <c r="J29" s="21"/>
      <c r="K29" s="20" t="s">
        <v>32</v>
      </c>
      <c r="L29" s="23">
        <v>105862.28</v>
      </c>
      <c r="M29" s="23"/>
      <c r="N29" s="27"/>
      <c r="O29" s="28"/>
      <c r="P29" s="28"/>
      <c r="Q29" s="28"/>
      <c r="R29" s="28"/>
      <c r="S29" s="28"/>
      <c r="T29" s="28"/>
      <c r="U29" s="28"/>
      <c r="V29" s="25">
        <f t="shared" si="0"/>
        <v>105862.28</v>
      </c>
    </row>
    <row r="30" spans="1:22" ht="15.75" thickBot="1" x14ac:dyDescent="0.3">
      <c r="A30" s="20" t="s">
        <v>34</v>
      </c>
      <c r="B30" s="27"/>
      <c r="C30" s="27"/>
      <c r="D30" s="21"/>
      <c r="E30" s="21"/>
      <c r="F30" s="21"/>
      <c r="G30" s="21"/>
      <c r="H30" s="21"/>
      <c r="I30" s="21"/>
      <c r="J30" s="21"/>
      <c r="K30" s="20" t="s">
        <v>33</v>
      </c>
      <c r="L30" s="29">
        <v>23178.3</v>
      </c>
      <c r="M30" s="23"/>
      <c r="N30" s="27"/>
      <c r="O30" s="28"/>
      <c r="P30" s="28"/>
      <c r="Q30" s="28"/>
      <c r="R30" s="28"/>
      <c r="S30" s="28"/>
      <c r="T30" s="28"/>
      <c r="U30" s="28"/>
      <c r="V30" s="25">
        <f t="shared" si="0"/>
        <v>23178.3</v>
      </c>
    </row>
    <row r="31" spans="1:22" ht="15.75" thickBot="1" x14ac:dyDescent="0.3">
      <c r="A31" s="20" t="s">
        <v>34</v>
      </c>
      <c r="B31" s="27"/>
      <c r="C31" s="27"/>
      <c r="D31" s="21"/>
      <c r="E31" s="21"/>
      <c r="F31" s="21"/>
      <c r="G31" s="21"/>
      <c r="H31" s="21"/>
      <c r="I31" s="21"/>
      <c r="J31" s="21"/>
      <c r="K31" s="20" t="s">
        <v>34</v>
      </c>
      <c r="L31" s="23">
        <v>14699355.58</v>
      </c>
      <c r="M31" s="23"/>
      <c r="N31" s="27"/>
      <c r="O31" s="28"/>
      <c r="P31" s="28"/>
      <c r="Q31" s="28"/>
      <c r="R31" s="28"/>
      <c r="S31" s="28"/>
      <c r="T31" s="28"/>
      <c r="U31" s="28"/>
      <c r="V31" s="25">
        <f t="shared" si="0"/>
        <v>14699355.58</v>
      </c>
    </row>
    <row r="32" spans="1:22" ht="15.75" thickBot="1" x14ac:dyDescent="0.3">
      <c r="A32" s="20" t="s">
        <v>35</v>
      </c>
      <c r="B32" s="27">
        <v>23218506.859999999</v>
      </c>
      <c r="C32" s="27">
        <v>23218506.859999999</v>
      </c>
      <c r="D32" s="22">
        <v>2722357.4299999997</v>
      </c>
      <c r="E32" s="21">
        <v>413710</v>
      </c>
      <c r="F32" s="21"/>
      <c r="G32" s="21">
        <v>43119.5</v>
      </c>
      <c r="H32" s="21">
        <v>413710</v>
      </c>
      <c r="I32" s="21"/>
      <c r="J32" s="21">
        <v>8406066.3900000006</v>
      </c>
      <c r="K32" s="30">
        <v>45413</v>
      </c>
      <c r="L32" s="23">
        <v>43119.5</v>
      </c>
      <c r="M32" s="23"/>
      <c r="N32" s="27"/>
      <c r="O32" s="28"/>
      <c r="P32" s="28"/>
      <c r="Q32" s="28"/>
      <c r="R32" s="28"/>
      <c r="S32" s="28"/>
      <c r="T32" s="28"/>
      <c r="U32" s="28"/>
      <c r="V32" s="25">
        <f t="shared" si="0"/>
        <v>43119.5</v>
      </c>
    </row>
    <row r="33" spans="1:22" ht="15.75" thickBot="1" x14ac:dyDescent="0.3">
      <c r="A33" s="31" t="s">
        <v>35</v>
      </c>
      <c r="B33" s="27"/>
      <c r="C33" s="27"/>
      <c r="D33" s="21"/>
      <c r="E33" s="21"/>
      <c r="F33" s="21"/>
      <c r="G33" s="21"/>
      <c r="H33" s="21"/>
      <c r="I33" s="21"/>
      <c r="J33" s="21"/>
      <c r="K33" s="30">
        <v>45444</v>
      </c>
      <c r="L33" s="23">
        <v>14740808.4</v>
      </c>
      <c r="M33" s="29">
        <v>413710</v>
      </c>
      <c r="N33" s="27"/>
      <c r="O33" s="28"/>
      <c r="P33" s="28"/>
      <c r="Q33" s="28"/>
      <c r="R33" s="28"/>
      <c r="S33" s="28"/>
      <c r="T33" s="28"/>
      <c r="U33" s="23">
        <v>76454.399999999994</v>
      </c>
      <c r="V33" s="25">
        <f t="shared" si="0"/>
        <v>15230972.800000001</v>
      </c>
    </row>
    <row r="34" spans="1:22" ht="15.75" thickBot="1" x14ac:dyDescent="0.3">
      <c r="A34" s="20" t="s">
        <v>36</v>
      </c>
      <c r="B34" s="27">
        <v>23218860.169999998</v>
      </c>
      <c r="C34" s="27">
        <v>23218860.169999998</v>
      </c>
      <c r="D34" s="22">
        <v>54655254.139999993</v>
      </c>
      <c r="E34" s="21">
        <v>2993187.55</v>
      </c>
      <c r="F34" s="21"/>
      <c r="G34" s="26">
        <v>25772650.439999994</v>
      </c>
      <c r="H34" s="21">
        <v>2175522.84</v>
      </c>
      <c r="I34" s="21"/>
      <c r="J34" s="21">
        <v>8344395.4600000009</v>
      </c>
      <c r="K34" s="30">
        <v>45474</v>
      </c>
      <c r="L34" s="23">
        <v>14740808.4</v>
      </c>
      <c r="M34" s="23">
        <v>2175522.84</v>
      </c>
      <c r="N34" s="27"/>
      <c r="O34" s="28"/>
      <c r="P34" s="28"/>
      <c r="Q34" s="28"/>
      <c r="R34" s="28"/>
      <c r="S34" s="28"/>
      <c r="T34" s="28"/>
      <c r="U34" s="28"/>
      <c r="V34" s="25">
        <f t="shared" si="0"/>
        <v>16916331.240000002</v>
      </c>
    </row>
    <row r="35" spans="1:22" ht="15.75" thickBot="1" x14ac:dyDescent="0.3">
      <c r="A35" s="20" t="s">
        <v>36</v>
      </c>
      <c r="B35" s="27"/>
      <c r="C35" s="27"/>
      <c r="D35" s="21"/>
      <c r="E35" s="21"/>
      <c r="F35" s="21"/>
      <c r="G35" s="21"/>
      <c r="H35" s="21"/>
      <c r="I35" s="21"/>
      <c r="J35" s="21"/>
      <c r="K35" s="30">
        <v>45444</v>
      </c>
      <c r="L35" s="23">
        <v>45125.48</v>
      </c>
      <c r="M35" s="23"/>
      <c r="N35" s="27"/>
      <c r="O35" s="28"/>
      <c r="P35" s="28"/>
      <c r="Q35" s="28"/>
      <c r="R35" s="28"/>
      <c r="S35" s="28"/>
      <c r="T35" s="28"/>
      <c r="U35" s="28"/>
      <c r="V35" s="25">
        <f t="shared" si="0"/>
        <v>45125.48</v>
      </c>
    </row>
    <row r="36" spans="1:22" ht="15.75" thickBot="1" x14ac:dyDescent="0.3">
      <c r="A36" s="20" t="s">
        <v>36</v>
      </c>
      <c r="B36" s="27"/>
      <c r="C36" s="27"/>
      <c r="D36" s="21"/>
      <c r="E36" s="21"/>
      <c r="F36" s="21"/>
      <c r="G36" s="21"/>
      <c r="H36" s="21"/>
      <c r="I36" s="21"/>
      <c r="J36" s="21"/>
      <c r="K36" s="30">
        <v>45413</v>
      </c>
      <c r="L36" s="23">
        <v>82319.92</v>
      </c>
      <c r="M36" s="23"/>
      <c r="N36" s="27"/>
      <c r="O36" s="28"/>
      <c r="P36" s="28"/>
      <c r="Q36" s="28"/>
      <c r="R36" s="28"/>
      <c r="S36" s="28"/>
      <c r="T36" s="28"/>
      <c r="U36" s="28"/>
      <c r="V36" s="25">
        <f t="shared" si="0"/>
        <v>82319.92</v>
      </c>
    </row>
    <row r="37" spans="1:22" ht="15.75" thickBot="1" x14ac:dyDescent="0.3">
      <c r="A37" s="20" t="s">
        <v>36</v>
      </c>
      <c r="B37" s="27"/>
      <c r="C37" s="27"/>
      <c r="D37" s="21"/>
      <c r="E37" s="21"/>
      <c r="F37" s="21"/>
      <c r="G37" s="21"/>
      <c r="H37" s="21"/>
      <c r="I37" s="21"/>
      <c r="J37" s="21"/>
      <c r="K37" s="30">
        <v>45383</v>
      </c>
      <c r="L37" s="23">
        <v>43841.97</v>
      </c>
      <c r="M37" s="23"/>
      <c r="N37" s="27"/>
      <c r="O37" s="28"/>
      <c r="P37" s="28"/>
      <c r="Q37" s="28"/>
      <c r="R37" s="28"/>
      <c r="S37" s="28"/>
      <c r="T37" s="28"/>
      <c r="U37" s="28"/>
      <c r="V37" s="25">
        <f t="shared" si="0"/>
        <v>43841.97</v>
      </c>
    </row>
    <row r="38" spans="1:22" ht="15.75" thickBot="1" x14ac:dyDescent="0.3">
      <c r="A38" s="20" t="s">
        <v>37</v>
      </c>
      <c r="B38" s="27">
        <v>23218860.169999998</v>
      </c>
      <c r="C38" s="27">
        <v>23218860.169999998</v>
      </c>
      <c r="D38" s="21">
        <v>7135193.5099999998</v>
      </c>
      <c r="E38" s="21">
        <v>1938693.72</v>
      </c>
      <c r="F38" s="21"/>
      <c r="G38" s="21">
        <v>19469718.75</v>
      </c>
      <c r="H38" s="21">
        <v>1447491</v>
      </c>
      <c r="I38" s="21"/>
      <c r="J38" s="21">
        <v>8346264.2000000002</v>
      </c>
      <c r="K38" s="30" t="s">
        <v>37</v>
      </c>
      <c r="L38" s="23">
        <v>14620808.4</v>
      </c>
      <c r="M38" s="23">
        <v>1447491</v>
      </c>
      <c r="N38" s="27"/>
      <c r="O38" s="28"/>
      <c r="P38" s="28"/>
      <c r="Q38" s="28"/>
      <c r="R38" s="28"/>
      <c r="S38" s="28"/>
      <c r="T38" s="28"/>
      <c r="U38" s="28"/>
      <c r="V38" s="25">
        <f t="shared" si="0"/>
        <v>16068299.4</v>
      </c>
    </row>
    <row r="39" spans="1:22" ht="15.75" thickBot="1" x14ac:dyDescent="0.3">
      <c r="A39" s="20" t="s">
        <v>37</v>
      </c>
      <c r="B39" s="27"/>
      <c r="C39" s="27"/>
      <c r="D39" s="21"/>
      <c r="E39" s="21"/>
      <c r="F39" s="21"/>
      <c r="G39" s="21"/>
      <c r="H39" s="21"/>
      <c r="I39" s="21"/>
      <c r="J39" s="21"/>
      <c r="K39" s="30">
        <v>45474</v>
      </c>
      <c r="L39" s="23">
        <v>45478.79</v>
      </c>
      <c r="M39" s="23"/>
      <c r="N39" s="27"/>
      <c r="O39" s="28"/>
      <c r="P39" s="28"/>
      <c r="Q39" s="28"/>
      <c r="R39" s="28"/>
      <c r="S39" s="28"/>
      <c r="T39" s="28"/>
      <c r="U39" s="28"/>
      <c r="V39" s="25">
        <f t="shared" si="0"/>
        <v>45478.79</v>
      </c>
    </row>
    <row r="40" spans="1:22" ht="15.75" thickBot="1" x14ac:dyDescent="0.3">
      <c r="A40" s="20" t="s">
        <v>38</v>
      </c>
      <c r="B40" s="27">
        <v>23219566.789999999</v>
      </c>
      <c r="C40" s="27">
        <v>23219566.789999999</v>
      </c>
      <c r="D40" s="21">
        <v>45478.79</v>
      </c>
      <c r="E40" s="21">
        <v>285240</v>
      </c>
      <c r="F40" s="21"/>
      <c r="G40" s="26">
        <v>675263.28</v>
      </c>
      <c r="H40" s="26">
        <v>1594107.43</v>
      </c>
      <c r="I40" s="21"/>
      <c r="J40" s="21">
        <v>6644468.9999999991</v>
      </c>
      <c r="K40" s="20" t="s">
        <v>37</v>
      </c>
      <c r="L40" s="32">
        <v>45478.79</v>
      </c>
      <c r="M40" s="27"/>
      <c r="N40" s="27"/>
      <c r="O40" s="28"/>
      <c r="P40" s="28"/>
      <c r="Q40" s="28"/>
      <c r="R40" s="28"/>
      <c r="S40" s="28"/>
      <c r="T40" s="28"/>
      <c r="U40" s="28"/>
      <c r="V40" s="25">
        <f t="shared" si="0"/>
        <v>45478.79</v>
      </c>
    </row>
    <row r="41" spans="1:22" ht="15.75" thickBot="1" x14ac:dyDescent="0.3">
      <c r="A41" s="20" t="s">
        <v>38</v>
      </c>
      <c r="B41" s="27"/>
      <c r="C41" s="27"/>
      <c r="D41" s="21"/>
      <c r="E41" s="21"/>
      <c r="F41" s="21"/>
      <c r="G41" s="26"/>
      <c r="H41" s="26"/>
      <c r="I41" s="21"/>
      <c r="J41" s="21"/>
      <c r="K41" s="20" t="s">
        <v>38</v>
      </c>
      <c r="L41" s="32">
        <v>16293770.720000001</v>
      </c>
      <c r="M41" s="32">
        <v>1594107.43</v>
      </c>
      <c r="N41" s="27"/>
      <c r="O41" s="28"/>
      <c r="P41" s="28"/>
      <c r="Q41" s="28"/>
      <c r="R41" s="28"/>
      <c r="S41" s="28"/>
      <c r="T41" s="28"/>
      <c r="U41" s="28"/>
      <c r="V41" s="25">
        <f t="shared" si="0"/>
        <v>17887878.150000002</v>
      </c>
    </row>
    <row r="42" spans="1:22" ht="15.75" thickBot="1" x14ac:dyDescent="0.3">
      <c r="A42" s="20" t="s">
        <v>39</v>
      </c>
      <c r="B42" s="27">
        <v>20781696.599999998</v>
      </c>
      <c r="C42" s="27">
        <v>20781696.599999998</v>
      </c>
      <c r="D42" s="22">
        <v>5712773.0199999996</v>
      </c>
      <c r="E42" s="26">
        <v>135784.25</v>
      </c>
      <c r="F42" s="21"/>
      <c r="G42" s="26">
        <v>33910736.820000008</v>
      </c>
      <c r="H42" s="26">
        <v>53957.75</v>
      </c>
      <c r="I42" s="21"/>
      <c r="J42" s="21">
        <v>3622200.79</v>
      </c>
      <c r="K42" s="20" t="s">
        <v>39</v>
      </c>
      <c r="L42" s="32">
        <v>16293770.719999999</v>
      </c>
      <c r="M42" s="32">
        <v>53957.75</v>
      </c>
      <c r="N42" s="27"/>
      <c r="O42" s="28"/>
      <c r="P42" s="28"/>
      <c r="Q42" s="28"/>
      <c r="R42" s="28"/>
      <c r="S42" s="28"/>
      <c r="T42" s="28"/>
      <c r="U42" s="28"/>
      <c r="V42" s="25">
        <f t="shared" si="0"/>
        <v>16347728.469999999</v>
      </c>
    </row>
    <row r="43" spans="1:22" ht="15.75" thickBot="1" x14ac:dyDescent="0.3">
      <c r="A43" s="20" t="s">
        <v>39</v>
      </c>
      <c r="B43" s="27"/>
      <c r="C43" s="27"/>
      <c r="D43" s="21"/>
      <c r="E43" s="26"/>
      <c r="F43" s="21"/>
      <c r="G43" s="26"/>
      <c r="H43" s="26"/>
      <c r="I43" s="21"/>
      <c r="J43" s="21"/>
      <c r="K43" s="20" t="s">
        <v>30</v>
      </c>
      <c r="L43" s="32">
        <v>1636.71</v>
      </c>
      <c r="M43" s="27"/>
      <c r="N43" s="27"/>
      <c r="O43" s="28"/>
      <c r="P43" s="28"/>
      <c r="Q43" s="28"/>
      <c r="R43" s="28"/>
      <c r="S43" s="28"/>
      <c r="T43" s="28"/>
      <c r="U43" s="28"/>
      <c r="V43" s="25">
        <f t="shared" si="0"/>
        <v>1636.71</v>
      </c>
    </row>
    <row r="44" spans="1:22" ht="15.75" thickBot="1" x14ac:dyDescent="0.3">
      <c r="A44" s="20" t="s">
        <v>39</v>
      </c>
      <c r="B44" s="27"/>
      <c r="C44" s="27"/>
      <c r="D44" s="21"/>
      <c r="E44" s="26"/>
      <c r="F44" s="21"/>
      <c r="G44" s="26"/>
      <c r="H44" s="26"/>
      <c r="I44" s="21"/>
      <c r="J44" s="21"/>
      <c r="K44" s="20" t="s">
        <v>31</v>
      </c>
      <c r="L44" s="32">
        <v>1635.68</v>
      </c>
      <c r="M44" s="27"/>
      <c r="N44" s="27"/>
      <c r="O44" s="28"/>
      <c r="P44" s="28"/>
      <c r="Q44" s="28"/>
      <c r="R44" s="28"/>
      <c r="S44" s="28"/>
      <c r="T44" s="28"/>
      <c r="U44" s="28"/>
      <c r="V44" s="25">
        <f t="shared" si="0"/>
        <v>1635.68</v>
      </c>
    </row>
    <row r="45" spans="1:22" ht="15.75" thickBot="1" x14ac:dyDescent="0.3">
      <c r="A45" s="20" t="s">
        <v>39</v>
      </c>
      <c r="B45" s="27"/>
      <c r="C45" s="27"/>
      <c r="D45" s="21"/>
      <c r="E45" s="26"/>
      <c r="F45" s="21"/>
      <c r="G45" s="26"/>
      <c r="H45" s="26"/>
      <c r="I45" s="21"/>
      <c r="J45" s="21"/>
      <c r="K45" s="20" t="s">
        <v>32</v>
      </c>
      <c r="L45" s="32">
        <v>863.64</v>
      </c>
      <c r="M45" s="27"/>
      <c r="N45" s="27"/>
      <c r="O45" s="28"/>
      <c r="P45" s="28"/>
      <c r="Q45" s="28"/>
      <c r="R45" s="28"/>
      <c r="S45" s="28"/>
      <c r="T45" s="28"/>
      <c r="U45" s="28"/>
      <c r="V45" s="25">
        <f t="shared" si="0"/>
        <v>863.64</v>
      </c>
    </row>
    <row r="46" spans="1:22" ht="15.75" thickBot="1" x14ac:dyDescent="0.3">
      <c r="A46" s="20" t="s">
        <v>39</v>
      </c>
      <c r="B46" s="27"/>
      <c r="C46" s="27"/>
      <c r="D46" s="21"/>
      <c r="E46" s="26"/>
      <c r="F46" s="21"/>
      <c r="G46" s="26"/>
      <c r="H46" s="26"/>
      <c r="I46" s="21"/>
      <c r="J46" s="21"/>
      <c r="K46" s="20" t="s">
        <v>33</v>
      </c>
      <c r="L46" s="32">
        <v>43119.5</v>
      </c>
      <c r="M46" s="27"/>
      <c r="N46" s="27"/>
      <c r="O46" s="28"/>
      <c r="P46" s="28"/>
      <c r="Q46" s="28"/>
      <c r="R46" s="28"/>
      <c r="S46" s="28"/>
      <c r="T46" s="28"/>
      <c r="U46" s="28"/>
      <c r="V46" s="25">
        <f t="shared" si="0"/>
        <v>43119.5</v>
      </c>
    </row>
    <row r="47" spans="1:22" ht="15.75" thickBot="1" x14ac:dyDescent="0.3">
      <c r="A47" s="20" t="s">
        <v>39</v>
      </c>
      <c r="B47" s="27"/>
      <c r="C47" s="27"/>
      <c r="D47" s="21"/>
      <c r="E47" s="26"/>
      <c r="F47" s="21"/>
      <c r="G47" s="26"/>
      <c r="H47" s="26"/>
      <c r="I47" s="21"/>
      <c r="J47" s="21"/>
      <c r="K47" s="20" t="s">
        <v>35</v>
      </c>
      <c r="L47" s="32">
        <v>17916.05</v>
      </c>
      <c r="M47" s="27"/>
      <c r="N47" s="27"/>
      <c r="O47" s="28"/>
      <c r="P47" s="28"/>
      <c r="Q47" s="28"/>
      <c r="R47" s="28"/>
      <c r="S47" s="28"/>
      <c r="T47" s="28"/>
      <c r="U47" s="28"/>
      <c r="V47" s="25">
        <f t="shared" si="0"/>
        <v>17916.05</v>
      </c>
    </row>
    <row r="48" spans="1:22" ht="15.75" thickBot="1" x14ac:dyDescent="0.3">
      <c r="A48" s="20" t="s">
        <v>39</v>
      </c>
      <c r="B48" s="27"/>
      <c r="C48" s="27"/>
      <c r="D48" s="21"/>
      <c r="E48" s="26"/>
      <c r="F48" s="21"/>
      <c r="G48" s="26"/>
      <c r="H48" s="26"/>
      <c r="I48" s="21"/>
      <c r="J48" s="21"/>
      <c r="K48" s="20" t="s">
        <v>36</v>
      </c>
      <c r="L48" s="32">
        <v>79586.98</v>
      </c>
      <c r="M48" s="27"/>
      <c r="N48" s="27"/>
      <c r="O48" s="28"/>
      <c r="P48" s="28"/>
      <c r="Q48" s="28"/>
      <c r="R48" s="28"/>
      <c r="S48" s="28"/>
      <c r="T48" s="28"/>
      <c r="U48" s="28"/>
      <c r="V48" s="25">
        <f t="shared" si="0"/>
        <v>79586.98</v>
      </c>
    </row>
    <row r="49" spans="1:22" ht="15.75" thickBot="1" x14ac:dyDescent="0.3">
      <c r="A49" s="20" t="s">
        <v>39</v>
      </c>
      <c r="B49" s="27"/>
      <c r="C49" s="27"/>
      <c r="D49" s="21"/>
      <c r="E49" s="26"/>
      <c r="F49" s="21"/>
      <c r="G49" s="26"/>
      <c r="H49" s="26"/>
      <c r="I49" s="21"/>
      <c r="J49" s="21"/>
      <c r="K49" s="20" t="s">
        <v>37</v>
      </c>
      <c r="L49" s="32">
        <v>197718.24</v>
      </c>
      <c r="M49" s="27"/>
      <c r="N49" s="27"/>
      <c r="O49" s="28"/>
      <c r="P49" s="28"/>
      <c r="Q49" s="28"/>
      <c r="R49" s="28"/>
      <c r="S49" s="28"/>
      <c r="T49" s="28"/>
      <c r="U49" s="28"/>
      <c r="V49" s="25">
        <f t="shared" si="0"/>
        <v>197718.24</v>
      </c>
    </row>
    <row r="50" spans="1:22" ht="15.75" thickBot="1" x14ac:dyDescent="0.3">
      <c r="A50" s="20" t="s">
        <v>39</v>
      </c>
      <c r="B50" s="27"/>
      <c r="C50" s="27"/>
      <c r="D50" s="21"/>
      <c r="E50" s="26"/>
      <c r="F50" s="21"/>
      <c r="G50" s="26"/>
      <c r="H50" s="26"/>
      <c r="I50" s="21"/>
      <c r="J50" s="21"/>
      <c r="K50" s="20" t="s">
        <v>38</v>
      </c>
      <c r="L50" s="32">
        <v>46185.41</v>
      </c>
      <c r="M50" s="27"/>
      <c r="N50" s="27"/>
      <c r="O50" s="28"/>
      <c r="P50" s="28"/>
      <c r="Q50" s="28"/>
      <c r="R50" s="28"/>
      <c r="S50" s="28"/>
      <c r="T50" s="28"/>
      <c r="U50" s="28"/>
      <c r="V50" s="25">
        <f t="shared" si="0"/>
        <v>46185.41</v>
      </c>
    </row>
    <row r="51" spans="1:22" ht="15.75" thickBot="1" x14ac:dyDescent="0.3">
      <c r="A51" s="20" t="s">
        <v>40</v>
      </c>
      <c r="B51" s="27">
        <v>19516576.099999998</v>
      </c>
      <c r="C51" s="27">
        <v>19516576.099999998</v>
      </c>
      <c r="D51" s="22">
        <v>46185.41</v>
      </c>
      <c r="E51" s="21"/>
      <c r="F51" s="21"/>
      <c r="G51" s="26">
        <v>18099170.640000001</v>
      </c>
      <c r="H51" s="26">
        <v>81826.5</v>
      </c>
      <c r="I51" s="21"/>
      <c r="J51" s="21">
        <v>2288272.21</v>
      </c>
      <c r="K51" s="20" t="s">
        <v>40</v>
      </c>
      <c r="L51" s="32">
        <v>17228303.890000001</v>
      </c>
      <c r="M51" s="32">
        <v>81826.5</v>
      </c>
      <c r="N51" s="27"/>
      <c r="O51" s="28"/>
      <c r="P51" s="28"/>
      <c r="Q51" s="28"/>
      <c r="R51" s="28"/>
      <c r="S51" s="28"/>
      <c r="T51" s="28"/>
      <c r="U51" s="28"/>
      <c r="V51" s="25">
        <f t="shared" si="0"/>
        <v>17310130.390000001</v>
      </c>
    </row>
    <row r="52" spans="1:22" ht="15.75" thickBot="1" x14ac:dyDescent="0.3">
      <c r="A52" s="20" t="s">
        <v>40</v>
      </c>
      <c r="B52" s="27"/>
      <c r="C52" s="27"/>
      <c r="D52" s="33"/>
      <c r="E52" s="21"/>
      <c r="F52" s="21"/>
      <c r="G52" s="29"/>
      <c r="H52" s="29"/>
      <c r="I52" s="23"/>
      <c r="J52" s="23"/>
      <c r="K52" s="20" t="s">
        <v>38</v>
      </c>
      <c r="L52" s="32">
        <v>235141.66</v>
      </c>
      <c r="M52" s="27"/>
      <c r="N52" s="27"/>
      <c r="O52" s="28"/>
      <c r="P52" s="28"/>
      <c r="Q52" s="28"/>
      <c r="R52" s="28"/>
      <c r="S52" s="28"/>
      <c r="T52" s="28"/>
      <c r="U52" s="28"/>
      <c r="V52" s="25">
        <f t="shared" si="0"/>
        <v>235141.66</v>
      </c>
    </row>
    <row r="53" spans="1:22" ht="15.75" thickBot="1" x14ac:dyDescent="0.3">
      <c r="A53" s="20" t="s">
        <v>40</v>
      </c>
      <c r="B53" s="27"/>
      <c r="C53" s="27"/>
      <c r="D53" s="33"/>
      <c r="E53" s="21"/>
      <c r="F53" s="21"/>
      <c r="G53" s="29"/>
      <c r="H53" s="29"/>
      <c r="I53" s="23"/>
      <c r="J53" s="23"/>
      <c r="K53" s="20" t="s">
        <v>39</v>
      </c>
      <c r="L53" s="32">
        <v>865725.09000000008</v>
      </c>
      <c r="M53" s="27"/>
      <c r="N53" s="27"/>
      <c r="O53" s="28"/>
      <c r="P53" s="28"/>
      <c r="Q53" s="28"/>
      <c r="R53" s="28"/>
      <c r="S53" s="28"/>
      <c r="T53" s="28"/>
      <c r="U53" s="28"/>
      <c r="V53" s="25">
        <f t="shared" si="0"/>
        <v>865725.09000000008</v>
      </c>
    </row>
    <row r="54" spans="1:22" ht="15.75" thickBot="1" x14ac:dyDescent="0.3">
      <c r="A54" s="34" t="s">
        <v>41</v>
      </c>
      <c r="B54" s="27">
        <v>19516576.099999998</v>
      </c>
      <c r="C54" s="27">
        <v>19516576.099999998</v>
      </c>
      <c r="D54" s="21"/>
      <c r="E54" s="21"/>
      <c r="F54" s="21"/>
      <c r="G54" s="27"/>
      <c r="H54" s="25"/>
      <c r="I54" s="35"/>
      <c r="J54" s="36"/>
      <c r="K54" s="30"/>
      <c r="L54" s="27"/>
      <c r="M54" s="27"/>
      <c r="N54" s="27"/>
      <c r="O54" s="28"/>
      <c r="P54" s="28"/>
      <c r="Q54" s="28"/>
      <c r="R54" s="28"/>
      <c r="S54" s="28"/>
      <c r="T54" s="28"/>
      <c r="U54" s="28"/>
      <c r="V54" s="25">
        <f t="shared" si="0"/>
        <v>0</v>
      </c>
    </row>
    <row r="55" spans="1:22" ht="15.75" thickBot="1" x14ac:dyDescent="0.3">
      <c r="A55" s="37"/>
      <c r="B55" s="38">
        <f t="shared" ref="B55:J55" si="1">SUM(B22:B54)</f>
        <v>268543953.07999992</v>
      </c>
      <c r="C55" s="38">
        <f t="shared" si="1"/>
        <v>268543953.07999992</v>
      </c>
      <c r="D55" s="38">
        <f t="shared" si="1"/>
        <v>200975103.19</v>
      </c>
      <c r="E55" s="38">
        <f t="shared" si="1"/>
        <v>5822615.5199999996</v>
      </c>
      <c r="F55" s="38">
        <f t="shared" si="1"/>
        <v>0</v>
      </c>
      <c r="G55" s="38">
        <f t="shared" si="1"/>
        <v>200279649.34999996</v>
      </c>
      <c r="H55" s="38">
        <f t="shared" si="1"/>
        <v>5822615.5199999996</v>
      </c>
      <c r="I55" s="38">
        <f t="shared" si="1"/>
        <v>0</v>
      </c>
      <c r="J55" s="38">
        <f t="shared" si="1"/>
        <v>65694488.280000009</v>
      </c>
      <c r="K55" s="38"/>
      <c r="L55" s="38">
        <f t="shared" ref="L55:V55" si="2">SUM(L22:L54)</f>
        <v>183281345.46000004</v>
      </c>
      <c r="M55" s="38">
        <f t="shared" si="2"/>
        <v>5822615.5199999996</v>
      </c>
      <c r="N55" s="38">
        <f t="shared" si="2"/>
        <v>0</v>
      </c>
      <c r="O55" s="38">
        <f t="shared" si="2"/>
        <v>0</v>
      </c>
      <c r="P55" s="38">
        <f t="shared" si="2"/>
        <v>0</v>
      </c>
      <c r="Q55" s="38">
        <f t="shared" si="2"/>
        <v>0</v>
      </c>
      <c r="R55" s="38">
        <f t="shared" si="2"/>
        <v>146341.83000000002</v>
      </c>
      <c r="S55" s="38">
        <f t="shared" si="2"/>
        <v>0</v>
      </c>
      <c r="T55" s="38">
        <f t="shared" si="2"/>
        <v>337679.3</v>
      </c>
      <c r="U55" s="38">
        <f t="shared" si="2"/>
        <v>76454.399999999994</v>
      </c>
      <c r="V55" s="38">
        <f t="shared" si="2"/>
        <v>189664436.50999999</v>
      </c>
    </row>
    <row r="56" spans="1:22" x14ac:dyDescent="0.25">
      <c r="A56" s="39"/>
      <c r="B56" s="39"/>
      <c r="C56" s="40"/>
      <c r="D56" s="39"/>
      <c r="E56" s="39"/>
      <c r="F56" s="39"/>
      <c r="G56" s="41"/>
      <c r="H56" s="39"/>
      <c r="I56" s="39"/>
      <c r="J56" s="39"/>
      <c r="K56" s="41"/>
      <c r="L56" s="41"/>
      <c r="M56" s="41"/>
      <c r="N56" s="41"/>
      <c r="O56" s="39"/>
      <c r="P56" s="39"/>
      <c r="Q56" s="39"/>
      <c r="R56" s="39"/>
      <c r="S56" s="39"/>
      <c r="T56" s="39"/>
      <c r="U56" s="39"/>
      <c r="V56" s="39"/>
    </row>
    <row r="57" spans="1:22" ht="44.25" customHeight="1" x14ac:dyDescent="0.25">
      <c r="A57" s="42" t="s">
        <v>42</v>
      </c>
      <c r="B57" s="42"/>
      <c r="C57" s="42"/>
      <c r="D57" s="42"/>
      <c r="E57" s="42"/>
      <c r="F57" s="39"/>
      <c r="G57" s="41"/>
      <c r="H57" s="39"/>
      <c r="I57" s="39"/>
      <c r="J57" s="39"/>
      <c r="K57" s="41"/>
      <c r="L57" s="41"/>
      <c r="M57" s="41"/>
      <c r="N57" s="41"/>
      <c r="O57" s="39"/>
      <c r="P57" s="39"/>
      <c r="Q57" s="39"/>
      <c r="R57" s="39"/>
      <c r="S57" s="39"/>
      <c r="T57" s="39"/>
      <c r="U57" s="39"/>
      <c r="V57" s="39"/>
    </row>
    <row r="58" spans="1:22" ht="15" customHeight="1" x14ac:dyDescent="0.25">
      <c r="A58" s="43" t="s">
        <v>43</v>
      </c>
      <c r="B58" s="43"/>
      <c r="C58" s="43"/>
      <c r="D58" s="43"/>
      <c r="E58" s="43"/>
      <c r="F58" s="39"/>
      <c r="G58" s="41"/>
      <c r="H58" s="39"/>
      <c r="I58" s="39"/>
      <c r="J58" s="39"/>
      <c r="K58" s="41"/>
      <c r="L58" s="41"/>
      <c r="M58" s="41"/>
      <c r="N58" s="41"/>
      <c r="O58" s="39"/>
      <c r="P58" s="39"/>
      <c r="Q58" s="39"/>
      <c r="R58" s="39"/>
      <c r="S58" s="39"/>
      <c r="T58" s="39"/>
      <c r="U58" s="39"/>
      <c r="V58" s="39"/>
    </row>
    <row r="59" spans="1:22" x14ac:dyDescent="0.25">
      <c r="A59" s="43"/>
      <c r="B59" s="43"/>
      <c r="C59" s="43"/>
      <c r="D59" s="43"/>
      <c r="E59" s="43"/>
      <c r="F59" s="39"/>
      <c r="G59" s="41"/>
      <c r="H59" s="39"/>
      <c r="I59" s="39"/>
      <c r="J59" s="39"/>
      <c r="K59" s="41"/>
      <c r="L59" s="41"/>
      <c r="M59" s="41"/>
      <c r="N59" s="41"/>
      <c r="O59" s="39"/>
      <c r="P59" s="39"/>
      <c r="Q59" s="39"/>
      <c r="R59" s="39"/>
      <c r="S59" s="39"/>
      <c r="T59" s="39"/>
      <c r="U59" s="39"/>
      <c r="V59" s="39"/>
    </row>
    <row r="60" spans="1:22" ht="30.75" customHeight="1" x14ac:dyDescent="0.25">
      <c r="A60" s="44" t="s">
        <v>44</v>
      </c>
      <c r="B60" s="44"/>
      <c r="C60" s="44"/>
      <c r="D60" s="44"/>
      <c r="E60" s="44"/>
      <c r="F60" s="39"/>
      <c r="G60" s="41"/>
      <c r="H60" s="39"/>
      <c r="I60" s="39"/>
      <c r="J60" s="39"/>
      <c r="K60" s="41"/>
      <c r="L60" s="41"/>
      <c r="M60" s="41"/>
      <c r="N60" s="41"/>
      <c r="O60" s="39"/>
      <c r="P60" s="39"/>
      <c r="Q60" s="39"/>
      <c r="R60" s="39"/>
      <c r="S60" s="39"/>
      <c r="T60" s="39"/>
      <c r="U60" s="39"/>
      <c r="V60" s="39"/>
    </row>
    <row r="61" spans="1:22" ht="15" customHeight="1" x14ac:dyDescent="0.25">
      <c r="A61" s="44" t="s">
        <v>45</v>
      </c>
      <c r="B61" s="44"/>
      <c r="C61" s="44"/>
      <c r="D61" s="44"/>
      <c r="E61" s="44"/>
      <c r="F61" s="39"/>
      <c r="G61" s="41"/>
      <c r="H61" s="39"/>
      <c r="I61" s="39"/>
      <c r="J61" s="39"/>
      <c r="K61" s="41"/>
      <c r="L61" s="41"/>
      <c r="M61" s="41"/>
      <c r="N61" s="41"/>
      <c r="O61" s="39"/>
      <c r="P61" s="39"/>
      <c r="Q61" s="39"/>
      <c r="R61" s="39"/>
      <c r="S61" s="39"/>
      <c r="T61" s="39"/>
      <c r="U61" s="39"/>
      <c r="V61" s="39"/>
    </row>
    <row r="62" spans="1:22" ht="15" customHeight="1" x14ac:dyDescent="0.25">
      <c r="A62" s="44" t="s">
        <v>46</v>
      </c>
      <c r="B62" s="44"/>
      <c r="C62" s="44"/>
      <c r="D62" s="44"/>
      <c r="E62" s="44"/>
      <c r="F62" s="39"/>
      <c r="G62" s="41"/>
      <c r="H62" s="39"/>
      <c r="I62" s="39"/>
      <c r="J62" s="39"/>
      <c r="K62" s="41"/>
      <c r="L62" s="41"/>
      <c r="M62" s="41"/>
      <c r="N62" s="41"/>
      <c r="O62" s="39"/>
      <c r="P62" s="39"/>
      <c r="Q62" s="39"/>
      <c r="R62" s="39"/>
      <c r="S62" s="39"/>
      <c r="T62" s="39"/>
      <c r="U62" s="39"/>
      <c r="V62" s="39"/>
    </row>
    <row r="63" spans="1:22" ht="15" customHeight="1" x14ac:dyDescent="0.25">
      <c r="A63" s="44" t="s">
        <v>47</v>
      </c>
      <c r="B63" s="44"/>
      <c r="C63" s="44"/>
      <c r="D63" s="44"/>
      <c r="E63" s="44"/>
      <c r="F63" s="39"/>
      <c r="G63" s="41"/>
      <c r="H63" s="39"/>
      <c r="I63" s="39"/>
      <c r="J63" s="39"/>
      <c r="K63" s="41"/>
      <c r="L63" s="41"/>
      <c r="M63" s="41"/>
      <c r="N63" s="41"/>
      <c r="O63" s="39"/>
      <c r="P63" s="39"/>
      <c r="Q63" s="39"/>
      <c r="R63" s="39"/>
      <c r="S63" s="39"/>
      <c r="T63" s="39"/>
      <c r="U63" s="39"/>
      <c r="V63" s="39"/>
    </row>
    <row r="64" spans="1:22" ht="15" customHeight="1" x14ac:dyDescent="0.25">
      <c r="A64" s="44" t="s">
        <v>48</v>
      </c>
      <c r="B64" s="44"/>
      <c r="C64" s="44"/>
      <c r="D64" s="44"/>
      <c r="E64" s="44"/>
      <c r="F64" s="39"/>
      <c r="G64" s="41"/>
      <c r="H64" s="39"/>
      <c r="I64" s="39"/>
      <c r="J64" s="39"/>
      <c r="K64" s="41"/>
      <c r="L64" s="41"/>
      <c r="M64" s="41"/>
      <c r="N64" s="41"/>
      <c r="O64" s="39"/>
      <c r="P64" s="39"/>
      <c r="Q64" s="39"/>
      <c r="R64" s="39"/>
      <c r="S64" s="39"/>
      <c r="T64" s="39"/>
      <c r="U64" s="39"/>
      <c r="V64" s="39"/>
    </row>
    <row r="65" spans="1:22" x14ac:dyDescent="0.25">
      <c r="A65" s="39"/>
      <c r="B65" s="39"/>
      <c r="C65" s="40"/>
      <c r="D65" s="39"/>
      <c r="E65" s="39"/>
      <c r="F65" s="39"/>
      <c r="G65" s="41"/>
      <c r="H65" s="39"/>
      <c r="I65" s="39"/>
      <c r="J65" s="39"/>
      <c r="K65" s="41"/>
      <c r="L65" s="41"/>
      <c r="M65" s="41"/>
      <c r="N65" s="41"/>
      <c r="O65" s="39"/>
      <c r="P65" s="39"/>
      <c r="Q65" s="39"/>
      <c r="R65" s="39"/>
      <c r="S65" s="39"/>
      <c r="T65" s="39"/>
      <c r="U65" s="39"/>
      <c r="V65" s="39"/>
    </row>
    <row r="66" spans="1:22" ht="15.75" customHeight="1" x14ac:dyDescent="0.25">
      <c r="A66" s="42" t="s">
        <v>49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1"/>
      <c r="M66" s="41"/>
      <c r="N66" s="41"/>
      <c r="O66" s="39"/>
      <c r="P66" s="39"/>
      <c r="Q66" s="39"/>
      <c r="R66" s="39"/>
      <c r="S66" s="39"/>
      <c r="T66" s="39"/>
      <c r="U66" s="39"/>
      <c r="V66" s="39"/>
    </row>
    <row r="67" spans="1:22" ht="38.25" customHeight="1" x14ac:dyDescent="0.25">
      <c r="A67" s="43" t="s">
        <v>43</v>
      </c>
      <c r="B67" s="43"/>
      <c r="C67" s="43"/>
      <c r="D67" s="43"/>
      <c r="E67" s="43"/>
      <c r="F67" s="45" t="s">
        <v>50</v>
      </c>
      <c r="G67" s="45" t="s">
        <v>51</v>
      </c>
      <c r="H67" s="45" t="s">
        <v>52</v>
      </c>
      <c r="I67" s="45" t="s">
        <v>53</v>
      </c>
      <c r="J67" s="45" t="s">
        <v>54</v>
      </c>
      <c r="K67" s="45" t="s">
        <v>55</v>
      </c>
      <c r="L67" s="41"/>
      <c r="M67" s="41"/>
      <c r="N67" s="41"/>
      <c r="O67" s="39"/>
      <c r="P67" s="39"/>
      <c r="Q67" s="39"/>
      <c r="R67" s="39"/>
      <c r="S67" s="39"/>
      <c r="T67" s="39"/>
      <c r="U67" s="39"/>
      <c r="V67" s="39"/>
    </row>
    <row r="68" spans="1:22" ht="13.5" customHeight="1" x14ac:dyDescent="0.25">
      <c r="A68" s="44" t="s">
        <v>56</v>
      </c>
      <c r="B68" s="44"/>
      <c r="C68" s="44"/>
      <c r="D68" s="44"/>
      <c r="E68" s="44"/>
      <c r="F68" s="46"/>
      <c r="G68" s="47"/>
      <c r="H68" s="48"/>
      <c r="I68" s="49"/>
      <c r="J68" s="49"/>
      <c r="K68" s="47"/>
      <c r="L68" s="41"/>
      <c r="M68" s="41"/>
      <c r="N68" s="41"/>
      <c r="O68" s="39"/>
      <c r="P68" s="50"/>
      <c r="Q68" s="39"/>
      <c r="R68" s="39"/>
      <c r="S68" s="39"/>
      <c r="T68" s="39"/>
      <c r="U68" s="39"/>
      <c r="V68" s="39"/>
    </row>
    <row r="69" spans="1:22" ht="39.75" customHeight="1" x14ac:dyDescent="0.25">
      <c r="A69" s="44" t="s">
        <v>57</v>
      </c>
      <c r="B69" s="44"/>
      <c r="C69" s="44"/>
      <c r="D69" s="44"/>
      <c r="E69" s="44"/>
      <c r="F69" s="46">
        <v>39418.46</v>
      </c>
      <c r="G69" s="48" t="s">
        <v>58</v>
      </c>
      <c r="H69" s="51">
        <v>201800010008207</v>
      </c>
      <c r="I69" s="49">
        <v>45292</v>
      </c>
      <c r="J69" s="49">
        <v>45292</v>
      </c>
      <c r="K69" s="47" t="s">
        <v>59</v>
      </c>
      <c r="L69" s="41"/>
      <c r="M69" s="41"/>
      <c r="N69" s="41"/>
      <c r="O69" s="39"/>
      <c r="P69" s="50"/>
      <c r="Q69" s="39"/>
      <c r="R69" s="39"/>
      <c r="S69" s="39"/>
      <c r="T69" s="39"/>
      <c r="U69" s="39"/>
      <c r="V69" s="39"/>
    </row>
    <row r="70" spans="1:22" ht="39.75" customHeight="1" x14ac:dyDescent="0.25">
      <c r="A70" s="44" t="s">
        <v>57</v>
      </c>
      <c r="B70" s="44"/>
      <c r="C70" s="44"/>
      <c r="D70" s="44"/>
      <c r="E70" s="44"/>
      <c r="F70" s="46">
        <v>39418.46</v>
      </c>
      <c r="G70" s="48" t="s">
        <v>58</v>
      </c>
      <c r="H70" s="51">
        <v>201800010008207</v>
      </c>
      <c r="I70" s="49">
        <v>45324</v>
      </c>
      <c r="J70" s="49">
        <v>45324</v>
      </c>
      <c r="K70" s="47" t="s">
        <v>59</v>
      </c>
      <c r="L70" s="41"/>
      <c r="M70" s="41"/>
      <c r="N70" s="41"/>
      <c r="O70" s="39"/>
      <c r="P70" s="50"/>
      <c r="Q70" s="39"/>
      <c r="R70" s="39"/>
      <c r="S70" s="39"/>
      <c r="T70" s="39"/>
      <c r="U70" s="39"/>
      <c r="V70" s="39"/>
    </row>
    <row r="71" spans="1:22" ht="39.75" customHeight="1" x14ac:dyDescent="0.25">
      <c r="A71" s="44" t="s">
        <v>57</v>
      </c>
      <c r="B71" s="44"/>
      <c r="C71" s="44"/>
      <c r="D71" s="44"/>
      <c r="E71" s="44"/>
      <c r="F71" s="46">
        <v>54200.39</v>
      </c>
      <c r="G71" s="48" t="s">
        <v>58</v>
      </c>
      <c r="H71" s="51">
        <v>201800010008207</v>
      </c>
      <c r="I71" s="49">
        <v>45353</v>
      </c>
      <c r="J71" s="49">
        <v>45353</v>
      </c>
      <c r="K71" s="47" t="s">
        <v>59</v>
      </c>
      <c r="L71" s="41"/>
      <c r="M71" s="41"/>
      <c r="N71" s="41"/>
      <c r="O71" s="39"/>
      <c r="P71" s="50"/>
      <c r="Q71" s="39"/>
      <c r="R71" s="39"/>
      <c r="S71" s="39"/>
      <c r="T71" s="39"/>
      <c r="U71" s="39"/>
      <c r="V71" s="39"/>
    </row>
    <row r="72" spans="1:22" ht="39.75" customHeight="1" x14ac:dyDescent="0.25">
      <c r="A72" s="44" t="s">
        <v>57</v>
      </c>
      <c r="B72" s="44"/>
      <c r="C72" s="44"/>
      <c r="D72" s="44"/>
      <c r="E72" s="44"/>
      <c r="F72" s="46">
        <v>68982.31</v>
      </c>
      <c r="G72" s="48" t="s">
        <v>58</v>
      </c>
      <c r="H72" s="51">
        <v>202100010024770</v>
      </c>
      <c r="I72" s="49">
        <v>45383</v>
      </c>
      <c r="J72" s="49">
        <v>45383</v>
      </c>
      <c r="K72" s="47" t="s">
        <v>59</v>
      </c>
      <c r="L72" s="41"/>
      <c r="M72" s="41"/>
      <c r="N72" s="41"/>
      <c r="O72" s="39"/>
      <c r="P72" s="50"/>
      <c r="Q72" s="39"/>
      <c r="R72" s="39"/>
      <c r="S72" s="39"/>
      <c r="T72" s="39"/>
      <c r="U72" s="39"/>
      <c r="V72" s="39"/>
    </row>
    <row r="73" spans="1:22" ht="39.75" customHeight="1" x14ac:dyDescent="0.25">
      <c r="A73" s="44" t="s">
        <v>57</v>
      </c>
      <c r="B73" s="44"/>
      <c r="C73" s="44"/>
      <c r="D73" s="44"/>
      <c r="E73" s="44"/>
      <c r="F73" s="46">
        <v>78836.929999999993</v>
      </c>
      <c r="G73" s="48" t="s">
        <v>58</v>
      </c>
      <c r="H73" s="51">
        <v>202100010024770</v>
      </c>
      <c r="I73" s="49">
        <v>45413</v>
      </c>
      <c r="J73" s="49">
        <v>45413</v>
      </c>
      <c r="K73" s="47" t="s">
        <v>59</v>
      </c>
      <c r="L73" s="41"/>
      <c r="M73" s="41"/>
      <c r="N73" s="41"/>
      <c r="O73" s="39"/>
      <c r="P73" s="50"/>
      <c r="Q73" s="39"/>
      <c r="R73" s="39"/>
      <c r="S73" s="39"/>
      <c r="T73" s="39"/>
      <c r="U73" s="39"/>
      <c r="V73" s="39"/>
    </row>
    <row r="74" spans="1:22" ht="39.75" customHeight="1" x14ac:dyDescent="0.25">
      <c r="A74" s="44" t="s">
        <v>57</v>
      </c>
      <c r="B74" s="44"/>
      <c r="C74" s="44"/>
      <c r="D74" s="44"/>
      <c r="E74" s="44"/>
      <c r="F74" s="46">
        <v>111357.16</v>
      </c>
      <c r="G74" s="48" t="s">
        <v>58</v>
      </c>
      <c r="H74" s="51">
        <v>202100010024770</v>
      </c>
      <c r="I74" s="49">
        <v>45444</v>
      </c>
      <c r="J74" s="49">
        <v>45444</v>
      </c>
      <c r="K74" s="47" t="s">
        <v>59</v>
      </c>
      <c r="L74" s="41"/>
      <c r="M74" s="41"/>
      <c r="N74" s="41"/>
      <c r="O74" s="39"/>
      <c r="P74" s="50"/>
      <c r="Q74" s="39"/>
      <c r="R74" s="39"/>
      <c r="S74" s="39"/>
      <c r="T74" s="39"/>
      <c r="U74" s="39"/>
      <c r="V74" s="39"/>
    </row>
    <row r="75" spans="1:22" ht="39.75" customHeight="1" x14ac:dyDescent="0.25">
      <c r="A75" s="44" t="s">
        <v>57</v>
      </c>
      <c r="B75" s="44"/>
      <c r="C75" s="44"/>
      <c r="D75" s="44"/>
      <c r="E75" s="44"/>
      <c r="F75" s="52">
        <v>78836.929999999993</v>
      </c>
      <c r="G75" s="48" t="s">
        <v>58</v>
      </c>
      <c r="H75" s="51">
        <v>202100010024770</v>
      </c>
      <c r="I75" s="49">
        <v>45475</v>
      </c>
      <c r="J75" s="49">
        <v>45475</v>
      </c>
      <c r="K75" s="47" t="s">
        <v>60</v>
      </c>
      <c r="L75" s="41"/>
      <c r="M75" s="41"/>
      <c r="N75" s="41"/>
      <c r="O75" s="39"/>
      <c r="P75" s="50"/>
      <c r="Q75" s="39"/>
      <c r="R75" s="39"/>
      <c r="S75" s="39"/>
      <c r="T75" s="39"/>
      <c r="U75" s="39"/>
      <c r="V75" s="39"/>
    </row>
    <row r="76" spans="1:22" ht="39.75" customHeight="1" x14ac:dyDescent="0.25">
      <c r="A76" s="44" t="s">
        <v>57</v>
      </c>
      <c r="B76" s="44"/>
      <c r="C76" s="44"/>
      <c r="D76" s="44"/>
      <c r="E76" s="44"/>
      <c r="F76" s="52">
        <v>78836.929999999993</v>
      </c>
      <c r="G76" s="48" t="s">
        <v>58</v>
      </c>
      <c r="H76" s="51">
        <v>202100010024770</v>
      </c>
      <c r="I76" s="49">
        <v>45505</v>
      </c>
      <c r="J76" s="49">
        <v>45505</v>
      </c>
      <c r="K76" s="47" t="s">
        <v>60</v>
      </c>
      <c r="L76" s="41"/>
      <c r="M76" s="41"/>
      <c r="N76" s="41"/>
      <c r="O76" s="39"/>
      <c r="P76" s="50"/>
      <c r="Q76" s="39"/>
      <c r="R76" s="39"/>
      <c r="S76" s="39"/>
      <c r="T76" s="39"/>
      <c r="U76" s="39"/>
      <c r="V76" s="39"/>
    </row>
    <row r="77" spans="1:22" ht="39.75" customHeight="1" x14ac:dyDescent="0.25">
      <c r="A77" s="44" t="s">
        <v>57</v>
      </c>
      <c r="B77" s="44"/>
      <c r="C77" s="44"/>
      <c r="D77" s="44"/>
      <c r="E77" s="44"/>
      <c r="F77" s="46">
        <v>96963.59</v>
      </c>
      <c r="G77" s="48" t="s">
        <v>58</v>
      </c>
      <c r="H77" s="53">
        <v>202000010030869</v>
      </c>
      <c r="I77" s="49">
        <v>45537</v>
      </c>
      <c r="J77" s="49">
        <v>45537</v>
      </c>
      <c r="K77" s="47" t="s">
        <v>61</v>
      </c>
      <c r="L77" s="41"/>
      <c r="M77" s="41"/>
      <c r="N77" s="41"/>
      <c r="O77" s="39"/>
      <c r="P77" s="50"/>
      <c r="Q77" s="39"/>
      <c r="R77" s="39"/>
      <c r="S77" s="39"/>
      <c r="T77" s="39"/>
      <c r="U77" s="39"/>
      <c r="V77" s="39"/>
    </row>
    <row r="78" spans="1:22" ht="39.75" customHeight="1" x14ac:dyDescent="0.25">
      <c r="A78" s="44" t="s">
        <v>62</v>
      </c>
      <c r="B78" s="44"/>
      <c r="C78" s="44"/>
      <c r="D78" s="44"/>
      <c r="E78" s="44"/>
      <c r="F78" s="52">
        <v>101950.22</v>
      </c>
      <c r="G78" s="48" t="s">
        <v>58</v>
      </c>
      <c r="H78" s="53">
        <v>202000010030869</v>
      </c>
      <c r="I78" s="49">
        <v>45597</v>
      </c>
      <c r="J78" s="49">
        <v>45597</v>
      </c>
      <c r="K78" s="47" t="s">
        <v>61</v>
      </c>
      <c r="L78" s="41"/>
      <c r="M78" s="41"/>
      <c r="N78" s="41"/>
      <c r="O78" s="39"/>
      <c r="P78" s="50"/>
      <c r="Q78" s="39"/>
      <c r="R78" s="39"/>
      <c r="S78" s="39"/>
      <c r="T78" s="39"/>
      <c r="U78" s="39"/>
      <c r="V78" s="39"/>
    </row>
    <row r="79" spans="1:22" ht="39.75" customHeight="1" x14ac:dyDescent="0.25">
      <c r="A79" s="44" t="s">
        <v>57</v>
      </c>
      <c r="B79" s="44"/>
      <c r="C79" s="44"/>
      <c r="D79" s="44"/>
      <c r="E79" s="44"/>
      <c r="F79" s="46">
        <v>96963.59</v>
      </c>
      <c r="G79" s="48" t="s">
        <v>58</v>
      </c>
      <c r="H79" s="53">
        <v>202000010030869</v>
      </c>
      <c r="I79" s="49">
        <v>45566</v>
      </c>
      <c r="J79" s="49">
        <v>45566</v>
      </c>
      <c r="K79" s="47" t="s">
        <v>61</v>
      </c>
      <c r="L79" s="41"/>
      <c r="M79" s="41"/>
      <c r="N79" s="41"/>
      <c r="O79" s="39"/>
      <c r="P79" s="50"/>
      <c r="Q79" s="39"/>
      <c r="R79" s="39"/>
      <c r="S79" s="39"/>
      <c r="T79" s="39"/>
      <c r="U79" s="39"/>
      <c r="V79" s="39"/>
    </row>
    <row r="80" spans="1:22" ht="39.75" customHeight="1" x14ac:dyDescent="0.25">
      <c r="A80" s="44" t="s">
        <v>63</v>
      </c>
      <c r="B80" s="44"/>
      <c r="C80" s="44"/>
      <c r="D80" s="44"/>
      <c r="E80" s="44"/>
      <c r="F80" s="54">
        <v>320524.58</v>
      </c>
      <c r="G80" s="48" t="s">
        <v>64</v>
      </c>
      <c r="H80" s="51">
        <v>201800010008207</v>
      </c>
      <c r="I80" s="49">
        <v>45292</v>
      </c>
      <c r="J80" s="49">
        <v>45292</v>
      </c>
      <c r="K80" s="47" t="s">
        <v>65</v>
      </c>
      <c r="L80" s="41"/>
      <c r="M80" s="41"/>
      <c r="N80" s="41"/>
      <c r="O80" s="39"/>
      <c r="P80" s="50"/>
      <c r="Q80" s="39"/>
      <c r="R80" s="39"/>
      <c r="S80" s="39"/>
      <c r="T80" s="39"/>
      <c r="U80" s="39"/>
      <c r="V80" s="39"/>
    </row>
    <row r="81" spans="1:22" ht="39.75" customHeight="1" x14ac:dyDescent="0.25">
      <c r="A81" s="44" t="s">
        <v>63</v>
      </c>
      <c r="B81" s="44"/>
      <c r="C81" s="44"/>
      <c r="D81" s="44"/>
      <c r="E81" s="44"/>
      <c r="F81" s="54">
        <v>23178.3</v>
      </c>
      <c r="G81" s="48" t="s">
        <v>64</v>
      </c>
      <c r="H81" s="51">
        <v>201800010008207</v>
      </c>
      <c r="I81" s="49">
        <v>45292</v>
      </c>
      <c r="J81" s="49">
        <v>45324</v>
      </c>
      <c r="K81" s="47" t="s">
        <v>65</v>
      </c>
      <c r="L81" s="41"/>
      <c r="M81" s="41"/>
      <c r="N81" s="41"/>
      <c r="O81" s="39"/>
      <c r="P81" s="50"/>
      <c r="Q81" s="39"/>
      <c r="R81" s="39"/>
      <c r="S81" s="39"/>
      <c r="T81" s="39"/>
      <c r="U81" s="39"/>
      <c r="V81" s="39"/>
    </row>
    <row r="82" spans="1:22" ht="39.75" customHeight="1" x14ac:dyDescent="0.25">
      <c r="A82" s="44" t="s">
        <v>63</v>
      </c>
      <c r="B82" s="44"/>
      <c r="C82" s="44"/>
      <c r="D82" s="44"/>
      <c r="E82" s="44"/>
      <c r="F82" s="54">
        <v>273373.39</v>
      </c>
      <c r="G82" s="48" t="s">
        <v>64</v>
      </c>
      <c r="H82" s="51">
        <v>201800010008207</v>
      </c>
      <c r="I82" s="49">
        <v>45324</v>
      </c>
      <c r="J82" s="49">
        <v>45324</v>
      </c>
      <c r="K82" s="47" t="s">
        <v>65</v>
      </c>
      <c r="L82" s="41"/>
      <c r="M82" s="41"/>
      <c r="N82" s="41"/>
      <c r="O82" s="39"/>
      <c r="P82" s="50"/>
      <c r="Q82" s="39"/>
      <c r="R82" s="39"/>
      <c r="S82" s="39"/>
      <c r="T82" s="39"/>
      <c r="U82" s="39"/>
      <c r="V82" s="39"/>
    </row>
    <row r="83" spans="1:22" ht="39.75" customHeight="1" x14ac:dyDescent="0.25">
      <c r="A83" s="44" t="s">
        <v>63</v>
      </c>
      <c r="B83" s="44"/>
      <c r="C83" s="44"/>
      <c r="D83" s="44"/>
      <c r="E83" s="44"/>
      <c r="F83" s="54">
        <v>263115.63</v>
      </c>
      <c r="G83" s="48" t="s">
        <v>64</v>
      </c>
      <c r="H83" s="51">
        <v>201800010008207</v>
      </c>
      <c r="I83" s="49">
        <v>45353</v>
      </c>
      <c r="J83" s="49">
        <v>45353</v>
      </c>
      <c r="K83" s="47" t="s">
        <v>65</v>
      </c>
      <c r="L83" s="41"/>
      <c r="M83" s="41"/>
      <c r="N83" s="41"/>
      <c r="O83" s="39"/>
      <c r="P83" s="50"/>
      <c r="Q83" s="39"/>
      <c r="R83" s="39"/>
      <c r="S83" s="39"/>
      <c r="T83" s="39"/>
      <c r="U83" s="39"/>
      <c r="V83" s="39"/>
    </row>
    <row r="84" spans="1:22" ht="39.75" customHeight="1" x14ac:dyDescent="0.25">
      <c r="A84" s="44" t="s">
        <v>63</v>
      </c>
      <c r="B84" s="44"/>
      <c r="C84" s="44"/>
      <c r="D84" s="44"/>
      <c r="E84" s="44"/>
      <c r="F84" s="54">
        <v>281674.46999999997</v>
      </c>
      <c r="G84" s="48" t="s">
        <v>64</v>
      </c>
      <c r="H84" s="51">
        <v>201700010019675</v>
      </c>
      <c r="I84" s="49">
        <v>45384</v>
      </c>
      <c r="J84" s="49">
        <v>45384</v>
      </c>
      <c r="K84" s="47" t="s">
        <v>65</v>
      </c>
      <c r="L84" s="41"/>
      <c r="M84" s="41"/>
      <c r="N84" s="41"/>
      <c r="O84" s="39"/>
      <c r="P84" s="50"/>
      <c r="Q84" s="39"/>
      <c r="R84" s="39"/>
      <c r="S84" s="39"/>
      <c r="T84" s="39"/>
      <c r="U84" s="39"/>
      <c r="V84" s="39"/>
    </row>
    <row r="85" spans="1:22" ht="39.75" customHeight="1" x14ac:dyDescent="0.25">
      <c r="A85" s="44" t="s">
        <v>63</v>
      </c>
      <c r="B85" s="44"/>
      <c r="C85" s="44"/>
      <c r="D85" s="44"/>
      <c r="E85" s="44"/>
      <c r="F85" s="54">
        <v>280295.96000000002</v>
      </c>
      <c r="G85" s="48" t="s">
        <v>64</v>
      </c>
      <c r="H85" s="51">
        <v>2017000010019680</v>
      </c>
      <c r="I85" s="49">
        <v>45413</v>
      </c>
      <c r="J85" s="49">
        <v>45413</v>
      </c>
      <c r="K85" s="47" t="s">
        <v>66</v>
      </c>
      <c r="L85" s="41"/>
      <c r="M85" s="41"/>
      <c r="N85" s="41"/>
      <c r="O85" s="39"/>
      <c r="P85" s="50"/>
      <c r="Q85" s="39"/>
      <c r="R85" s="39"/>
      <c r="S85" s="39"/>
      <c r="T85" s="39"/>
      <c r="U85" s="39"/>
      <c r="V85" s="39"/>
    </row>
    <row r="86" spans="1:22" ht="39.75" customHeight="1" x14ac:dyDescent="0.25">
      <c r="A86" s="44" t="s">
        <v>63</v>
      </c>
      <c r="B86" s="44"/>
      <c r="C86" s="44"/>
      <c r="D86" s="44"/>
      <c r="E86" s="44"/>
      <c r="F86" s="54">
        <v>270726.78999999998</v>
      </c>
      <c r="G86" s="48" t="s">
        <v>64</v>
      </c>
      <c r="H86" s="51">
        <v>2017000010019680</v>
      </c>
      <c r="I86" s="49">
        <v>45444</v>
      </c>
      <c r="J86" s="49">
        <v>45444</v>
      </c>
      <c r="K86" s="47" t="s">
        <v>66</v>
      </c>
      <c r="L86" s="41"/>
      <c r="M86" s="41"/>
      <c r="N86" s="41"/>
      <c r="O86" s="39"/>
      <c r="P86" s="50"/>
      <c r="Q86" s="39"/>
      <c r="R86" s="39"/>
      <c r="S86" s="39"/>
      <c r="T86" s="39"/>
      <c r="U86" s="39"/>
      <c r="V86" s="39"/>
    </row>
    <row r="87" spans="1:22" ht="39.75" customHeight="1" x14ac:dyDescent="0.25">
      <c r="A87" s="44" t="s">
        <v>63</v>
      </c>
      <c r="B87" s="44"/>
      <c r="C87" s="44"/>
      <c r="D87" s="44"/>
      <c r="E87" s="44"/>
      <c r="F87" s="54">
        <v>241576.09</v>
      </c>
      <c r="G87" s="48" t="s">
        <v>64</v>
      </c>
      <c r="H87" s="51">
        <v>2017000010019680</v>
      </c>
      <c r="I87" s="49">
        <v>45475</v>
      </c>
      <c r="J87" s="49">
        <v>45475</v>
      </c>
      <c r="K87" s="47" t="s">
        <v>66</v>
      </c>
      <c r="L87" s="41"/>
      <c r="M87" s="41"/>
      <c r="N87" s="41"/>
      <c r="O87" s="39"/>
      <c r="P87" s="50"/>
      <c r="Q87" s="39"/>
      <c r="R87" s="39"/>
      <c r="S87" s="39"/>
      <c r="T87" s="39"/>
      <c r="U87" s="39"/>
      <c r="V87" s="39"/>
    </row>
    <row r="88" spans="1:22" ht="39.75" customHeight="1" x14ac:dyDescent="0.25">
      <c r="A88" s="44" t="s">
        <v>63</v>
      </c>
      <c r="B88" s="44"/>
      <c r="C88" s="44"/>
      <c r="D88" s="44"/>
      <c r="E88" s="44"/>
      <c r="F88" s="54">
        <v>243444.83</v>
      </c>
      <c r="G88" s="48" t="s">
        <v>64</v>
      </c>
      <c r="H88" s="51">
        <v>2017000010019680</v>
      </c>
      <c r="I88" s="49">
        <v>45505</v>
      </c>
      <c r="J88" s="49">
        <v>45505</v>
      </c>
      <c r="K88" s="47" t="s">
        <v>66</v>
      </c>
      <c r="L88" s="41"/>
      <c r="M88" s="41"/>
      <c r="N88" s="41"/>
      <c r="O88" s="39"/>
      <c r="P88" s="50"/>
      <c r="Q88" s="39"/>
      <c r="R88" s="39"/>
      <c r="S88" s="39"/>
      <c r="T88" s="39"/>
      <c r="U88" s="39"/>
      <c r="V88" s="39"/>
    </row>
    <row r="89" spans="1:22" ht="39.75" customHeight="1" x14ac:dyDescent="0.25">
      <c r="A89" s="44" t="s">
        <v>63</v>
      </c>
      <c r="B89" s="44"/>
      <c r="C89" s="44"/>
      <c r="D89" s="44"/>
      <c r="E89" s="44"/>
      <c r="F89" s="54">
        <f>233877.81+5967.16</f>
        <v>239844.97</v>
      </c>
      <c r="G89" s="48" t="s">
        <v>64</v>
      </c>
      <c r="H89" s="55">
        <v>202000010030869</v>
      </c>
      <c r="I89" s="49">
        <v>45537</v>
      </c>
      <c r="J89" s="49">
        <v>45537</v>
      </c>
      <c r="K89" s="47" t="s">
        <v>67</v>
      </c>
      <c r="L89" s="41"/>
      <c r="M89" s="41"/>
      <c r="N89" s="41"/>
      <c r="O89" s="39"/>
      <c r="P89" s="50"/>
      <c r="Q89" s="39"/>
      <c r="R89" s="39"/>
      <c r="S89" s="39"/>
      <c r="T89" s="39"/>
      <c r="U89" s="39"/>
      <c r="V89" s="39"/>
    </row>
    <row r="90" spans="1:22" ht="39.75" customHeight="1" x14ac:dyDescent="0.25">
      <c r="A90" s="44" t="s">
        <v>63</v>
      </c>
      <c r="B90" s="44"/>
      <c r="C90" s="44"/>
      <c r="D90" s="44"/>
      <c r="E90" s="44"/>
      <c r="F90" s="54">
        <f>271940.2+6528.86</f>
        <v>278469.06</v>
      </c>
      <c r="G90" s="48" t="s">
        <v>64</v>
      </c>
      <c r="H90" s="55">
        <v>202000010030869</v>
      </c>
      <c r="I90" s="49">
        <v>45566</v>
      </c>
      <c r="J90" s="49">
        <v>45566</v>
      </c>
      <c r="K90" s="47" t="s">
        <v>67</v>
      </c>
      <c r="L90" s="41"/>
      <c r="M90" s="41"/>
      <c r="N90" s="41"/>
      <c r="O90" s="39"/>
      <c r="P90" s="50"/>
      <c r="Q90" s="39"/>
      <c r="R90" s="39"/>
      <c r="S90" s="39"/>
      <c r="T90" s="39"/>
      <c r="U90" s="39"/>
      <c r="V90" s="39"/>
    </row>
    <row r="91" spans="1:22" ht="39.75" customHeight="1" x14ac:dyDescent="0.25">
      <c r="A91" s="44" t="s">
        <v>68</v>
      </c>
      <c r="B91" s="44"/>
      <c r="C91" s="44"/>
      <c r="D91" s="44"/>
      <c r="E91" s="44"/>
      <c r="F91" s="54">
        <v>400000</v>
      </c>
      <c r="G91" s="48" t="s">
        <v>64</v>
      </c>
      <c r="H91" s="55"/>
      <c r="I91" s="49">
        <v>45597</v>
      </c>
      <c r="J91" s="49">
        <v>45597</v>
      </c>
      <c r="K91" s="47"/>
      <c r="L91" s="41"/>
      <c r="M91" s="41"/>
      <c r="N91" s="41"/>
      <c r="O91" s="39"/>
      <c r="P91" s="50"/>
      <c r="Q91" s="39"/>
      <c r="R91" s="39"/>
      <c r="S91" s="39"/>
      <c r="T91" s="39"/>
      <c r="U91" s="39"/>
      <c r="V91" s="39"/>
    </row>
    <row r="92" spans="1:22" ht="39.75" customHeight="1" x14ac:dyDescent="0.25">
      <c r="A92" s="44" t="s">
        <v>69</v>
      </c>
      <c r="B92" s="44"/>
      <c r="C92" s="44"/>
      <c r="D92" s="44"/>
      <c r="E92" s="44"/>
      <c r="F92" s="52">
        <v>4591338.45</v>
      </c>
      <c r="G92" s="48" t="s">
        <v>64</v>
      </c>
      <c r="H92" s="51">
        <v>201800010008207</v>
      </c>
      <c r="I92" s="49">
        <v>45292</v>
      </c>
      <c r="J92" s="49">
        <v>45292</v>
      </c>
      <c r="K92" s="47" t="s">
        <v>70</v>
      </c>
      <c r="L92" s="41"/>
      <c r="M92" s="41"/>
      <c r="N92" s="41"/>
      <c r="O92" s="39"/>
      <c r="P92" s="50"/>
      <c r="Q92" s="39"/>
      <c r="R92" s="39"/>
      <c r="S92" s="39"/>
      <c r="T92" s="39"/>
      <c r="U92" s="39"/>
      <c r="V92" s="39"/>
    </row>
    <row r="93" spans="1:22" ht="39.75" customHeight="1" x14ac:dyDescent="0.25">
      <c r="A93" s="44" t="s">
        <v>69</v>
      </c>
      <c r="B93" s="44"/>
      <c r="C93" s="44"/>
      <c r="D93" s="44"/>
      <c r="E93" s="44"/>
      <c r="F93" s="52">
        <v>4568160.1500000004</v>
      </c>
      <c r="G93" s="48" t="s">
        <v>64</v>
      </c>
      <c r="H93" s="51">
        <v>201800010008207</v>
      </c>
      <c r="I93" s="49">
        <v>45323</v>
      </c>
      <c r="J93" s="49">
        <v>45323</v>
      </c>
      <c r="K93" s="47" t="s">
        <v>70</v>
      </c>
      <c r="L93" s="41"/>
      <c r="M93" s="41"/>
      <c r="N93" s="41"/>
      <c r="O93" s="39"/>
      <c r="P93" s="50"/>
      <c r="Q93" s="39"/>
      <c r="R93" s="39"/>
      <c r="S93" s="39"/>
      <c r="T93" s="39"/>
      <c r="U93" s="39"/>
      <c r="V93" s="39"/>
    </row>
    <row r="94" spans="1:22" ht="39.75" customHeight="1" x14ac:dyDescent="0.25">
      <c r="A94" s="44" t="s">
        <v>69</v>
      </c>
      <c r="B94" s="44"/>
      <c r="C94" s="44"/>
      <c r="D94" s="44"/>
      <c r="E94" s="44"/>
      <c r="F94" s="52">
        <v>4568160.1500000004</v>
      </c>
      <c r="G94" s="48" t="s">
        <v>64</v>
      </c>
      <c r="H94" s="51">
        <v>201800010008207</v>
      </c>
      <c r="I94" s="49">
        <v>45352</v>
      </c>
      <c r="J94" s="49">
        <v>45352</v>
      </c>
      <c r="K94" s="47" t="s">
        <v>70</v>
      </c>
      <c r="L94" s="41"/>
      <c r="M94" s="41"/>
      <c r="N94" s="41"/>
      <c r="O94" s="39"/>
      <c r="P94" s="50"/>
      <c r="Q94" s="39"/>
      <c r="R94" s="39"/>
      <c r="S94" s="39"/>
      <c r="T94" s="39"/>
      <c r="U94" s="39"/>
      <c r="V94" s="39"/>
    </row>
    <row r="95" spans="1:22" ht="39.75" customHeight="1" x14ac:dyDescent="0.25">
      <c r="A95" s="44" t="s">
        <v>69</v>
      </c>
      <c r="B95" s="44"/>
      <c r="C95" s="44"/>
      <c r="D95" s="44"/>
      <c r="E95" s="44"/>
      <c r="F95" s="52">
        <v>4568160.1500000004</v>
      </c>
      <c r="G95" s="48" t="s">
        <v>64</v>
      </c>
      <c r="H95" s="51">
        <v>201800010008207</v>
      </c>
      <c r="I95" s="49">
        <v>45383</v>
      </c>
      <c r="J95" s="49">
        <v>45383</v>
      </c>
      <c r="K95" s="47" t="s">
        <v>70</v>
      </c>
      <c r="L95" s="41"/>
      <c r="M95" s="41"/>
      <c r="N95" s="41"/>
      <c r="O95" s="39"/>
      <c r="P95" s="50"/>
      <c r="Q95" s="39"/>
      <c r="R95" s="39"/>
      <c r="S95" s="39"/>
      <c r="T95" s="39"/>
      <c r="U95" s="39"/>
      <c r="V95" s="39"/>
    </row>
    <row r="96" spans="1:22" ht="39.75" customHeight="1" x14ac:dyDescent="0.25">
      <c r="A96" s="44" t="s">
        <v>69</v>
      </c>
      <c r="B96" s="44"/>
      <c r="C96" s="44"/>
      <c r="D96" s="44"/>
      <c r="E96" s="44"/>
      <c r="F96" s="52">
        <v>4591338.45</v>
      </c>
      <c r="G96" s="48" t="s">
        <v>64</v>
      </c>
      <c r="H96" s="51">
        <v>202400010026695</v>
      </c>
      <c r="I96" s="49">
        <v>45413</v>
      </c>
      <c r="J96" s="49">
        <v>45413</v>
      </c>
      <c r="K96" s="47" t="s">
        <v>71</v>
      </c>
      <c r="L96" s="41"/>
      <c r="M96" s="41"/>
      <c r="N96" s="41"/>
      <c r="O96" s="39"/>
      <c r="P96" s="50"/>
      <c r="Q96" s="39"/>
      <c r="R96" s="39"/>
      <c r="S96" s="39"/>
      <c r="T96" s="39"/>
      <c r="U96" s="39"/>
      <c r="V96" s="39"/>
    </row>
    <row r="97" spans="1:22" ht="39.75" customHeight="1" x14ac:dyDescent="0.25">
      <c r="A97" s="44" t="s">
        <v>69</v>
      </c>
      <c r="B97" s="44"/>
      <c r="C97" s="44"/>
      <c r="D97" s="44"/>
      <c r="E97" s="44"/>
      <c r="F97" s="52">
        <v>4591338.45</v>
      </c>
      <c r="G97" s="48" t="s">
        <v>64</v>
      </c>
      <c r="H97" s="51">
        <v>202400010026695</v>
      </c>
      <c r="I97" s="49">
        <v>45444</v>
      </c>
      <c r="J97" s="49">
        <v>45444</v>
      </c>
      <c r="K97" s="47" t="s">
        <v>71</v>
      </c>
      <c r="L97" s="41"/>
      <c r="M97" s="41"/>
      <c r="N97" s="41"/>
      <c r="O97" s="39"/>
      <c r="P97" s="50"/>
      <c r="Q97" s="39"/>
      <c r="R97" s="39"/>
      <c r="S97" s="39"/>
      <c r="T97" s="39"/>
      <c r="U97" s="39"/>
      <c r="V97" s="39"/>
    </row>
    <row r="98" spans="1:22" ht="39.75" customHeight="1" x14ac:dyDescent="0.25">
      <c r="A98" s="44" t="s">
        <v>69</v>
      </c>
      <c r="B98" s="44"/>
      <c r="C98" s="44"/>
      <c r="D98" s="44"/>
      <c r="E98" s="44"/>
      <c r="F98" s="52">
        <v>4591338.45</v>
      </c>
      <c r="G98" s="48" t="s">
        <v>64</v>
      </c>
      <c r="H98" s="51">
        <v>202400010026695</v>
      </c>
      <c r="I98" s="49">
        <v>45475</v>
      </c>
      <c r="J98" s="49">
        <v>45475</v>
      </c>
      <c r="K98" s="47" t="s">
        <v>71</v>
      </c>
      <c r="L98" s="41"/>
      <c r="M98" s="41"/>
      <c r="N98" s="41"/>
      <c r="O98" s="39"/>
      <c r="P98" s="50"/>
      <c r="Q98" s="39"/>
      <c r="R98" s="39"/>
      <c r="S98" s="39"/>
      <c r="T98" s="39"/>
      <c r="U98" s="39"/>
      <c r="V98" s="39"/>
    </row>
    <row r="99" spans="1:22" ht="39.75" customHeight="1" x14ac:dyDescent="0.25">
      <c r="A99" s="44" t="s">
        <v>69</v>
      </c>
      <c r="B99" s="44"/>
      <c r="C99" s="44"/>
      <c r="D99" s="44"/>
      <c r="E99" s="44"/>
      <c r="F99" s="52">
        <v>4591338.45</v>
      </c>
      <c r="G99" s="48" t="s">
        <v>64</v>
      </c>
      <c r="H99" s="51">
        <v>202400010026695</v>
      </c>
      <c r="I99" s="49">
        <v>45505</v>
      </c>
      <c r="J99" s="49">
        <v>45505</v>
      </c>
      <c r="K99" s="47" t="s">
        <v>71</v>
      </c>
      <c r="L99" s="41"/>
      <c r="M99" s="41"/>
      <c r="N99" s="41"/>
      <c r="O99" s="39"/>
      <c r="P99" s="50"/>
      <c r="Q99" s="39"/>
      <c r="R99" s="39"/>
      <c r="S99" s="39"/>
      <c r="T99" s="39"/>
      <c r="U99" s="39"/>
      <c r="V99" s="39"/>
    </row>
    <row r="100" spans="1:22" ht="39.75" customHeight="1" x14ac:dyDescent="0.25">
      <c r="A100" s="44" t="s">
        <v>69</v>
      </c>
      <c r="B100" s="44"/>
      <c r="C100" s="44"/>
      <c r="D100" s="44"/>
      <c r="E100" s="44"/>
      <c r="F100" s="52">
        <v>4591338.45</v>
      </c>
      <c r="G100" s="48" t="s">
        <v>64</v>
      </c>
      <c r="H100" s="51">
        <v>202400010026695</v>
      </c>
      <c r="I100" s="49">
        <v>45537</v>
      </c>
      <c r="J100" s="49">
        <v>45537</v>
      </c>
      <c r="K100" s="47" t="s">
        <v>71</v>
      </c>
      <c r="L100" s="41"/>
      <c r="M100" s="41"/>
      <c r="N100" s="41"/>
      <c r="O100" s="39"/>
      <c r="P100" s="50"/>
      <c r="Q100" s="39"/>
      <c r="R100" s="39"/>
      <c r="S100" s="39"/>
      <c r="T100" s="39"/>
      <c r="U100" s="39"/>
      <c r="V100" s="39"/>
    </row>
    <row r="101" spans="1:22" ht="39.75" customHeight="1" x14ac:dyDescent="0.25">
      <c r="A101" s="44" t="s">
        <v>69</v>
      </c>
      <c r="B101" s="44"/>
      <c r="C101" s="44"/>
      <c r="D101" s="44"/>
      <c r="E101" s="44"/>
      <c r="F101" s="52">
        <v>1530446.15</v>
      </c>
      <c r="G101" s="48" t="s">
        <v>64</v>
      </c>
      <c r="H101" s="51">
        <v>202000010030869</v>
      </c>
      <c r="I101" s="49">
        <v>45566</v>
      </c>
      <c r="J101" s="49">
        <v>45566</v>
      </c>
      <c r="K101" s="47" t="s">
        <v>71</v>
      </c>
      <c r="L101" s="41"/>
      <c r="M101" s="41"/>
      <c r="N101" s="41"/>
      <c r="O101" s="39"/>
      <c r="P101" s="50"/>
      <c r="Q101" s="39"/>
      <c r="R101" s="39"/>
      <c r="S101" s="39"/>
      <c r="T101" s="39"/>
      <c r="U101" s="39"/>
      <c r="V101" s="39"/>
    </row>
    <row r="102" spans="1:22" ht="39.75" customHeight="1" x14ac:dyDescent="0.25">
      <c r="A102" s="44" t="s">
        <v>72</v>
      </c>
      <c r="B102" s="44"/>
      <c r="C102" s="44"/>
      <c r="D102" s="44"/>
      <c r="E102" s="44"/>
      <c r="F102" s="52">
        <v>1665749.79</v>
      </c>
      <c r="G102" s="48" t="s">
        <v>64</v>
      </c>
      <c r="H102" s="51">
        <v>202400010004825</v>
      </c>
      <c r="I102" s="49" t="s">
        <v>73</v>
      </c>
      <c r="J102" s="49">
        <v>45413</v>
      </c>
      <c r="K102" s="56" t="s">
        <v>74</v>
      </c>
      <c r="L102" s="41"/>
      <c r="M102" s="41"/>
      <c r="N102" s="41"/>
      <c r="O102" s="39"/>
      <c r="P102" s="50"/>
      <c r="Q102" s="39"/>
      <c r="R102" s="39"/>
      <c r="S102" s="39"/>
      <c r="T102" s="39"/>
      <c r="U102" s="39"/>
      <c r="V102" s="39"/>
    </row>
    <row r="103" spans="1:22" ht="39.75" customHeight="1" x14ac:dyDescent="0.25">
      <c r="A103" s="44" t="s">
        <v>72</v>
      </c>
      <c r="B103" s="44"/>
      <c r="C103" s="44"/>
      <c r="D103" s="44"/>
      <c r="E103" s="44"/>
      <c r="F103" s="52">
        <v>1766894.21</v>
      </c>
      <c r="G103" s="48" t="s">
        <v>64</v>
      </c>
      <c r="H103" s="51">
        <v>202300010046780</v>
      </c>
      <c r="I103" s="49" t="s">
        <v>75</v>
      </c>
      <c r="J103" s="49">
        <v>45413</v>
      </c>
      <c r="K103" s="56" t="s">
        <v>74</v>
      </c>
      <c r="L103" s="41"/>
      <c r="M103" s="41"/>
      <c r="N103" s="41"/>
      <c r="O103" s="39"/>
      <c r="P103" s="50"/>
      <c r="Q103" s="39"/>
      <c r="R103" s="39"/>
      <c r="S103" s="39"/>
      <c r="T103" s="39"/>
      <c r="U103" s="39"/>
      <c r="V103" s="39"/>
    </row>
    <row r="104" spans="1:22" ht="39.75" customHeight="1" x14ac:dyDescent="0.25">
      <c r="A104" s="44" t="s">
        <v>72</v>
      </c>
      <c r="B104" s="44"/>
      <c r="C104" s="44"/>
      <c r="D104" s="44"/>
      <c r="E104" s="44"/>
      <c r="F104" s="52">
        <v>1665749.79</v>
      </c>
      <c r="G104" s="48" t="s">
        <v>64</v>
      </c>
      <c r="H104" s="51">
        <v>202400010004825</v>
      </c>
      <c r="I104" s="49" t="s">
        <v>73</v>
      </c>
      <c r="J104" s="49">
        <v>45444</v>
      </c>
      <c r="K104" s="56" t="s">
        <v>74</v>
      </c>
      <c r="L104" s="41"/>
      <c r="M104" s="41"/>
      <c r="N104" s="41"/>
      <c r="O104" s="39"/>
      <c r="P104" s="50"/>
      <c r="Q104" s="39"/>
      <c r="R104" s="39"/>
      <c r="S104" s="39"/>
      <c r="T104" s="39"/>
      <c r="U104" s="39"/>
      <c r="V104" s="39"/>
    </row>
    <row r="105" spans="1:22" ht="39.75" customHeight="1" x14ac:dyDescent="0.25">
      <c r="A105" s="44" t="s">
        <v>72</v>
      </c>
      <c r="B105" s="44"/>
      <c r="C105" s="44"/>
      <c r="D105" s="44"/>
      <c r="E105" s="44"/>
      <c r="F105" s="52">
        <v>1766894.21</v>
      </c>
      <c r="G105" s="48" t="s">
        <v>64</v>
      </c>
      <c r="H105" s="51">
        <v>202300010046780</v>
      </c>
      <c r="I105" s="49" t="s">
        <v>75</v>
      </c>
      <c r="J105" s="49">
        <v>45444</v>
      </c>
      <c r="K105" s="56" t="s">
        <v>74</v>
      </c>
      <c r="L105" s="41"/>
      <c r="M105" s="41"/>
      <c r="N105" s="41"/>
      <c r="O105" s="39"/>
      <c r="P105" s="50"/>
      <c r="Q105" s="39"/>
      <c r="R105" s="39"/>
      <c r="S105" s="39"/>
      <c r="T105" s="39"/>
      <c r="U105" s="39"/>
      <c r="V105" s="39"/>
    </row>
    <row r="106" spans="1:22" ht="39.75" customHeight="1" x14ac:dyDescent="0.25">
      <c r="A106" s="44" t="s">
        <v>72</v>
      </c>
      <c r="B106" s="44"/>
      <c r="C106" s="44"/>
      <c r="D106" s="44"/>
      <c r="E106" s="44"/>
      <c r="F106" s="52">
        <v>1766894.21</v>
      </c>
      <c r="G106" s="48" t="s">
        <v>64</v>
      </c>
      <c r="H106" s="51">
        <v>202300010046780</v>
      </c>
      <c r="I106" s="49" t="s">
        <v>75</v>
      </c>
      <c r="J106" s="49">
        <v>45475</v>
      </c>
      <c r="K106" s="56" t="s">
        <v>74</v>
      </c>
      <c r="L106" s="41"/>
      <c r="M106" s="41"/>
      <c r="N106" s="41"/>
      <c r="O106" s="39"/>
      <c r="P106" s="50"/>
      <c r="Q106" s="39"/>
      <c r="R106" s="39"/>
      <c r="S106" s="39"/>
      <c r="T106" s="39"/>
      <c r="U106" s="39"/>
      <c r="V106" s="39"/>
    </row>
    <row r="107" spans="1:22" ht="39.75" customHeight="1" x14ac:dyDescent="0.25">
      <c r="A107" s="44" t="s">
        <v>72</v>
      </c>
      <c r="B107" s="44"/>
      <c r="C107" s="44"/>
      <c r="D107" s="44"/>
      <c r="E107" s="44"/>
      <c r="F107" s="52">
        <v>1665749.79</v>
      </c>
      <c r="G107" s="48" t="s">
        <v>64</v>
      </c>
      <c r="H107" s="51">
        <v>202400010004825</v>
      </c>
      <c r="I107" s="49" t="s">
        <v>73</v>
      </c>
      <c r="J107" s="49">
        <v>45475</v>
      </c>
      <c r="K107" s="56" t="s">
        <v>74</v>
      </c>
      <c r="L107" s="41"/>
      <c r="M107" s="41"/>
      <c r="N107" s="41"/>
      <c r="O107" s="39"/>
      <c r="P107" s="50"/>
      <c r="Q107" s="39"/>
      <c r="R107" s="39"/>
      <c r="S107" s="39"/>
      <c r="T107" s="39"/>
      <c r="U107" s="39"/>
      <c r="V107" s="39"/>
    </row>
    <row r="108" spans="1:22" ht="42.75" customHeight="1" x14ac:dyDescent="0.25">
      <c r="A108" s="44" t="s">
        <v>72</v>
      </c>
      <c r="B108" s="44"/>
      <c r="C108" s="44"/>
      <c r="D108" s="44"/>
      <c r="E108" s="44"/>
      <c r="F108" s="52">
        <v>1766894.21</v>
      </c>
      <c r="G108" s="48" t="s">
        <v>64</v>
      </c>
      <c r="H108" s="51">
        <v>202300010046780</v>
      </c>
      <c r="I108" s="49" t="s">
        <v>75</v>
      </c>
      <c r="J108" s="49">
        <v>45505</v>
      </c>
      <c r="K108" s="56" t="s">
        <v>74</v>
      </c>
      <c r="L108" s="41"/>
      <c r="M108" s="41"/>
      <c r="N108" s="41"/>
      <c r="O108" s="39"/>
      <c r="P108" s="50"/>
      <c r="Q108" s="39"/>
      <c r="R108" s="39"/>
      <c r="S108" s="39"/>
      <c r="T108" s="39"/>
      <c r="U108" s="39"/>
      <c r="V108" s="39"/>
    </row>
    <row r="109" spans="1:22" ht="42.75" customHeight="1" x14ac:dyDescent="0.25">
      <c r="A109" s="44" t="s">
        <v>72</v>
      </c>
      <c r="B109" s="44"/>
      <c r="C109" s="44"/>
      <c r="D109" s="44"/>
      <c r="E109" s="44"/>
      <c r="F109" s="52">
        <v>1665749.79</v>
      </c>
      <c r="G109" s="48" t="s">
        <v>64</v>
      </c>
      <c r="H109" s="51">
        <v>202400010004825</v>
      </c>
      <c r="I109" s="49" t="s">
        <v>73</v>
      </c>
      <c r="J109" s="49">
        <v>45505</v>
      </c>
      <c r="K109" s="56" t="s">
        <v>74</v>
      </c>
      <c r="L109" s="41"/>
      <c r="M109" s="41"/>
      <c r="N109" s="41"/>
      <c r="O109" s="39"/>
      <c r="P109" s="50"/>
      <c r="Q109" s="39"/>
      <c r="R109" s="39"/>
      <c r="S109" s="39"/>
      <c r="T109" s="39"/>
      <c r="U109" s="39"/>
      <c r="V109" s="39"/>
    </row>
    <row r="110" spans="1:22" ht="42.75" customHeight="1" x14ac:dyDescent="0.25">
      <c r="A110" s="44" t="s">
        <v>72</v>
      </c>
      <c r="B110" s="44"/>
      <c r="C110" s="44"/>
      <c r="D110" s="44"/>
      <c r="E110" s="44"/>
      <c r="F110" s="52">
        <v>883447.1</v>
      </c>
      <c r="G110" s="48" t="s">
        <v>64</v>
      </c>
      <c r="H110" s="51">
        <v>202300010046780</v>
      </c>
      <c r="I110" s="49" t="s">
        <v>75</v>
      </c>
      <c r="J110" s="49">
        <v>45537</v>
      </c>
      <c r="K110" s="56" t="s">
        <v>74</v>
      </c>
      <c r="L110" s="41"/>
      <c r="M110" s="41"/>
      <c r="N110" s="41"/>
      <c r="O110" s="39"/>
      <c r="P110" s="50"/>
      <c r="Q110" s="39"/>
      <c r="R110" s="39"/>
      <c r="S110" s="39"/>
      <c r="T110" s="39"/>
      <c r="U110" s="39"/>
      <c r="V110" s="39"/>
    </row>
    <row r="111" spans="1:22" ht="42.75" customHeight="1" x14ac:dyDescent="0.25">
      <c r="A111" s="44" t="s">
        <v>72</v>
      </c>
      <c r="B111" s="44"/>
      <c r="C111" s="44"/>
      <c r="D111" s="44"/>
      <c r="E111" s="44"/>
      <c r="F111" s="52">
        <v>832874.89</v>
      </c>
      <c r="G111" s="48" t="s">
        <v>64</v>
      </c>
      <c r="H111" s="51">
        <v>202400010004825</v>
      </c>
      <c r="I111" s="49" t="s">
        <v>73</v>
      </c>
      <c r="J111" s="49">
        <v>45537</v>
      </c>
      <c r="K111" s="56" t="s">
        <v>74</v>
      </c>
      <c r="L111" s="41"/>
      <c r="M111" s="41"/>
      <c r="N111" s="41"/>
      <c r="O111" s="39"/>
      <c r="P111" s="50"/>
      <c r="Q111" s="39"/>
      <c r="R111" s="39"/>
      <c r="S111" s="39"/>
      <c r="T111" s="39"/>
      <c r="U111" s="39"/>
      <c r="V111" s="39"/>
    </row>
    <row r="112" spans="1:22" ht="42.75" customHeight="1" x14ac:dyDescent="0.25">
      <c r="A112" s="44" t="s">
        <v>72</v>
      </c>
      <c r="B112" s="44"/>
      <c r="C112" s="44"/>
      <c r="D112" s="44"/>
      <c r="E112" s="44"/>
      <c r="F112" s="52">
        <v>883447.1</v>
      </c>
      <c r="G112" s="48" t="s">
        <v>64</v>
      </c>
      <c r="H112" s="51">
        <v>202300010046780</v>
      </c>
      <c r="I112" s="49" t="s">
        <v>75</v>
      </c>
      <c r="J112" s="49">
        <v>45566</v>
      </c>
      <c r="K112" s="56" t="s">
        <v>74</v>
      </c>
      <c r="L112" s="41"/>
      <c r="M112" s="41"/>
      <c r="N112" s="41"/>
      <c r="O112" s="39"/>
      <c r="P112" s="50"/>
      <c r="Q112" s="39"/>
      <c r="R112" s="39"/>
      <c r="S112" s="39"/>
      <c r="T112" s="39"/>
      <c r="U112" s="39"/>
      <c r="V112" s="39"/>
    </row>
    <row r="113" spans="1:22" ht="42.75" customHeight="1" x14ac:dyDescent="0.25">
      <c r="A113" s="44" t="s">
        <v>72</v>
      </c>
      <c r="B113" s="44"/>
      <c r="C113" s="44"/>
      <c r="D113" s="44"/>
      <c r="E113" s="44"/>
      <c r="F113" s="52">
        <v>832874.89</v>
      </c>
      <c r="G113" s="48" t="s">
        <v>64</v>
      </c>
      <c r="H113" s="51">
        <v>202400010004825</v>
      </c>
      <c r="I113" s="49" t="s">
        <v>73</v>
      </c>
      <c r="J113" s="49">
        <v>45566</v>
      </c>
      <c r="K113" s="56" t="s">
        <v>74</v>
      </c>
      <c r="L113" s="41"/>
      <c r="M113" s="41"/>
      <c r="N113" s="41"/>
      <c r="O113" s="39"/>
      <c r="P113" s="50"/>
      <c r="Q113" s="39"/>
      <c r="R113" s="39"/>
      <c r="S113" s="39"/>
      <c r="T113" s="39"/>
      <c r="U113" s="39"/>
      <c r="V113" s="39"/>
    </row>
    <row r="114" spans="1:22" ht="42.75" customHeight="1" x14ac:dyDescent="0.25">
      <c r="A114" s="44" t="s">
        <v>72</v>
      </c>
      <c r="B114" s="44"/>
      <c r="C114" s="44"/>
      <c r="D114" s="44"/>
      <c r="E114" s="44"/>
      <c r="F114" s="52">
        <v>883447.1</v>
      </c>
      <c r="G114" s="48" t="s">
        <v>64</v>
      </c>
      <c r="H114" s="51">
        <v>202300010046780</v>
      </c>
      <c r="I114" s="49" t="s">
        <v>75</v>
      </c>
      <c r="J114" s="49">
        <v>45597</v>
      </c>
      <c r="K114" s="56" t="s">
        <v>74</v>
      </c>
      <c r="L114" s="41"/>
      <c r="M114" s="41"/>
      <c r="N114" s="41"/>
      <c r="O114" s="39"/>
      <c r="P114" s="50"/>
      <c r="Q114" s="39"/>
      <c r="R114" s="39"/>
      <c r="S114" s="39"/>
      <c r="T114" s="39"/>
      <c r="U114" s="39"/>
      <c r="V114" s="39"/>
    </row>
    <row r="115" spans="1:22" ht="42.75" customHeight="1" x14ac:dyDescent="0.25">
      <c r="A115" s="44" t="s">
        <v>72</v>
      </c>
      <c r="B115" s="44"/>
      <c r="C115" s="44"/>
      <c r="D115" s="44"/>
      <c r="E115" s="44"/>
      <c r="F115" s="52">
        <v>832874.89</v>
      </c>
      <c r="G115" s="48" t="s">
        <v>64</v>
      </c>
      <c r="H115" s="51">
        <v>202400010004825</v>
      </c>
      <c r="I115" s="49" t="s">
        <v>73</v>
      </c>
      <c r="J115" s="49">
        <v>45597</v>
      </c>
      <c r="K115" s="56" t="s">
        <v>74</v>
      </c>
      <c r="L115" s="41"/>
      <c r="M115" s="41"/>
      <c r="N115" s="41"/>
      <c r="O115" s="39"/>
      <c r="P115" s="50"/>
      <c r="Q115" s="39"/>
      <c r="R115" s="39"/>
      <c r="S115" s="39"/>
      <c r="T115" s="39"/>
      <c r="U115" s="39"/>
      <c r="V115" s="39"/>
    </row>
    <row r="116" spans="1:22" ht="42.75" customHeight="1" x14ac:dyDescent="0.25">
      <c r="A116" s="44" t="s">
        <v>76</v>
      </c>
      <c r="B116" s="44"/>
      <c r="C116" s="44"/>
      <c r="D116" s="44"/>
      <c r="E116" s="44"/>
      <c r="F116" s="52">
        <v>70000</v>
      </c>
      <c r="G116" s="48" t="s">
        <v>64</v>
      </c>
      <c r="H116" s="51"/>
      <c r="I116" s="49">
        <v>45597</v>
      </c>
      <c r="J116" s="49">
        <v>45597</v>
      </c>
      <c r="K116" s="56"/>
      <c r="L116" s="41"/>
      <c r="M116" s="41"/>
      <c r="N116" s="41"/>
      <c r="O116" s="39"/>
      <c r="P116" s="50"/>
      <c r="Q116" s="39"/>
      <c r="R116" s="39"/>
      <c r="S116" s="39"/>
      <c r="T116" s="39"/>
      <c r="U116" s="39"/>
      <c r="V116" s="39"/>
    </row>
    <row r="117" spans="1:22" ht="13.5" customHeight="1" x14ac:dyDescent="0.25">
      <c r="A117" s="44" t="s">
        <v>77</v>
      </c>
      <c r="B117" s="44"/>
      <c r="C117" s="44"/>
      <c r="D117" s="44"/>
      <c r="E117" s="44"/>
      <c r="F117" s="46"/>
      <c r="G117" s="47"/>
      <c r="H117" s="48"/>
      <c r="I117" s="49"/>
      <c r="J117" s="49"/>
      <c r="K117" s="47"/>
      <c r="L117" s="41"/>
      <c r="M117" s="41"/>
      <c r="N117" s="41"/>
      <c r="O117" s="39"/>
      <c r="P117" s="50"/>
      <c r="Q117" s="39"/>
      <c r="R117" s="39"/>
      <c r="S117" s="39"/>
      <c r="T117" s="39"/>
      <c r="U117" s="39"/>
      <c r="V117" s="39"/>
    </row>
    <row r="118" spans="1:22" ht="15" customHeight="1" x14ac:dyDescent="0.25">
      <c r="A118" s="57" t="s">
        <v>78</v>
      </c>
      <c r="B118" s="57"/>
      <c r="C118" s="57"/>
      <c r="D118" s="57"/>
      <c r="E118" s="57"/>
      <c r="F118" s="58">
        <f>SUM(F68:F117)-0.03</f>
        <v>65694488.280000009</v>
      </c>
      <c r="G118" s="59"/>
      <c r="H118" s="60"/>
      <c r="I118" s="60"/>
      <c r="J118" s="60"/>
      <c r="K118" s="59"/>
      <c r="L118" s="41"/>
      <c r="M118" s="41"/>
      <c r="N118" s="41"/>
      <c r="O118" s="39"/>
      <c r="P118" s="50"/>
      <c r="Q118" s="39"/>
      <c r="R118" s="39"/>
      <c r="S118" s="39"/>
      <c r="T118" s="39"/>
      <c r="U118" s="39"/>
      <c r="V118" s="39"/>
    </row>
    <row r="119" spans="1:22" ht="15" customHeight="1" x14ac:dyDescent="0.25">
      <c r="A119" s="61" t="s">
        <v>79</v>
      </c>
      <c r="B119" s="61"/>
      <c r="C119" s="61"/>
      <c r="D119" s="61"/>
      <c r="E119" s="61"/>
      <c r="F119" s="61"/>
      <c r="G119" s="61"/>
      <c r="H119" s="61"/>
      <c r="I119" s="50"/>
      <c r="J119" s="50"/>
      <c r="K119" s="41"/>
      <c r="L119" s="41"/>
      <c r="M119" s="41"/>
      <c r="N119" s="41"/>
      <c r="O119" s="39"/>
      <c r="P119" s="39"/>
      <c r="Q119" s="39"/>
      <c r="R119" s="39"/>
      <c r="S119" s="39"/>
      <c r="T119" s="39"/>
      <c r="U119" s="39"/>
      <c r="V119" s="39"/>
    </row>
    <row r="120" spans="1:22" ht="15.75" thickBot="1" x14ac:dyDescent="0.3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39"/>
      <c r="Q120" s="39"/>
      <c r="R120" s="39"/>
      <c r="S120" s="39"/>
      <c r="T120" s="39"/>
      <c r="U120" s="39"/>
      <c r="V120" s="39"/>
    </row>
    <row r="121" spans="1:22" ht="27.75" customHeight="1" thickBot="1" x14ac:dyDescent="0.3">
      <c r="A121" s="63" t="s">
        <v>80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4"/>
      <c r="M121" s="64"/>
      <c r="N121" s="64"/>
      <c r="O121" s="64"/>
      <c r="P121" s="39"/>
      <c r="Q121" s="39"/>
      <c r="R121" s="39"/>
      <c r="S121" s="39"/>
      <c r="T121" s="39"/>
      <c r="U121" s="39"/>
      <c r="V121" s="39"/>
    </row>
    <row r="122" spans="1:22" ht="27.75" customHeight="1" thickBot="1" x14ac:dyDescent="0.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4"/>
      <c r="M122" s="64"/>
      <c r="N122" s="64"/>
      <c r="O122" s="64"/>
      <c r="P122" s="39"/>
      <c r="Q122" s="39"/>
      <c r="R122" s="39"/>
      <c r="S122" s="39"/>
      <c r="T122" s="39"/>
      <c r="U122" s="39"/>
      <c r="V122" s="39"/>
    </row>
    <row r="123" spans="1:22" x14ac:dyDescent="0.25">
      <c r="A123" s="39"/>
      <c r="B123" s="39"/>
      <c r="C123" s="40"/>
      <c r="D123" s="39"/>
      <c r="E123" s="39"/>
      <c r="F123" s="39"/>
      <c r="G123" s="41"/>
      <c r="H123" s="39"/>
      <c r="I123" s="39"/>
      <c r="J123" s="39"/>
      <c r="K123" s="41"/>
      <c r="L123" s="41"/>
      <c r="M123" s="41"/>
      <c r="N123" s="41"/>
      <c r="O123" s="39"/>
      <c r="P123" s="39"/>
      <c r="Q123" s="39"/>
      <c r="R123" s="39"/>
      <c r="S123" s="39"/>
      <c r="T123" s="39"/>
      <c r="U123" s="39"/>
      <c r="V123" s="39"/>
    </row>
    <row r="124" spans="1:22" ht="15" customHeight="1" x14ac:dyDescent="0.25">
      <c r="A124" s="61" t="s">
        <v>81</v>
      </c>
      <c r="B124" s="61"/>
      <c r="C124" s="61"/>
      <c r="D124" s="61"/>
      <c r="E124" s="61"/>
      <c r="F124" s="61"/>
      <c r="G124" s="61"/>
      <c r="H124" s="61"/>
      <c r="I124" s="39"/>
      <c r="J124" s="39"/>
      <c r="K124" s="41"/>
      <c r="L124" s="41"/>
      <c r="M124" s="41"/>
      <c r="N124" s="41"/>
      <c r="O124" s="39"/>
      <c r="P124" s="39"/>
      <c r="Q124" s="39"/>
      <c r="R124" s="39"/>
      <c r="S124" s="39"/>
      <c r="T124" s="39"/>
      <c r="U124" s="39"/>
      <c r="V124" s="39"/>
    </row>
    <row r="125" spans="1:22" ht="38.25" customHeight="1" x14ac:dyDescent="0.25">
      <c r="A125" s="65"/>
      <c r="B125" s="65"/>
      <c r="C125" s="65"/>
      <c r="D125" s="39"/>
      <c r="E125" s="39"/>
      <c r="F125" s="39"/>
      <c r="G125" s="41"/>
      <c r="H125" s="39"/>
      <c r="I125" s="39"/>
      <c r="J125" s="39"/>
      <c r="K125" s="41"/>
      <c r="L125" s="41"/>
      <c r="M125" s="41"/>
      <c r="N125" s="41"/>
      <c r="O125" s="39"/>
      <c r="P125" s="39"/>
      <c r="Q125" s="39"/>
      <c r="R125" s="39"/>
      <c r="S125" s="39"/>
      <c r="T125" s="39"/>
      <c r="U125" s="39"/>
      <c r="V125" s="39"/>
    </row>
    <row r="126" spans="1:22" x14ac:dyDescent="0.25">
      <c r="A126" s="39"/>
      <c r="B126" s="39"/>
      <c r="C126" s="40"/>
      <c r="D126" s="39"/>
      <c r="E126" s="39"/>
      <c r="F126" s="39"/>
      <c r="G126" s="41"/>
      <c r="H126" s="39"/>
      <c r="I126" s="39"/>
      <c r="J126" s="39"/>
      <c r="K126" s="41"/>
      <c r="L126" s="41"/>
      <c r="M126" s="41"/>
      <c r="N126" s="41"/>
      <c r="O126" s="39"/>
      <c r="P126" s="39"/>
      <c r="Q126" s="39"/>
      <c r="R126" s="39"/>
      <c r="S126" s="39"/>
      <c r="T126" s="39"/>
      <c r="U126" s="39"/>
      <c r="V126" s="39"/>
    </row>
    <row r="127" spans="1:22" ht="15" customHeight="1" x14ac:dyDescent="0.25">
      <c r="A127" s="39"/>
      <c r="B127" s="39"/>
      <c r="C127" s="40"/>
      <c r="D127" s="66"/>
      <c r="E127" s="66"/>
      <c r="F127" s="66"/>
      <c r="I127" s="66"/>
      <c r="J127" s="66"/>
      <c r="K127" s="66"/>
      <c r="L127" s="66"/>
      <c r="M127" s="41"/>
      <c r="N127" s="41"/>
      <c r="O127" s="39"/>
      <c r="P127" s="39"/>
      <c r="Q127" s="39"/>
      <c r="R127" s="39"/>
      <c r="S127" s="39"/>
      <c r="T127" s="39"/>
      <c r="U127" s="39"/>
      <c r="V127" s="39"/>
    </row>
    <row r="128" spans="1:22" ht="29.25" customHeight="1" x14ac:dyDescent="0.25">
      <c r="A128" s="68"/>
      <c r="B128" s="68"/>
      <c r="C128" s="40"/>
      <c r="D128" s="66"/>
      <c r="E128" s="66"/>
      <c r="F128" s="66"/>
      <c r="I128" s="66"/>
      <c r="J128" s="66"/>
      <c r="K128" s="66"/>
      <c r="L128" s="66"/>
      <c r="M128" s="41"/>
      <c r="N128" s="41"/>
      <c r="O128" s="39"/>
      <c r="P128" s="39"/>
      <c r="Q128" s="39"/>
      <c r="R128" s="39"/>
      <c r="S128" s="39"/>
      <c r="T128" s="39"/>
      <c r="U128" s="39"/>
      <c r="V128" s="39"/>
    </row>
    <row r="129" spans="1:22" x14ac:dyDescent="0.25">
      <c r="A129" s="39"/>
      <c r="B129" s="39"/>
      <c r="C129" s="40"/>
      <c r="D129" s="39"/>
      <c r="E129" s="39"/>
      <c r="F129" s="39"/>
      <c r="G129" s="41"/>
      <c r="H129" s="39"/>
      <c r="I129" s="39"/>
      <c r="J129" s="39"/>
      <c r="K129" s="41"/>
      <c r="L129" s="41"/>
      <c r="M129" s="41"/>
      <c r="N129" s="41"/>
      <c r="O129" s="39"/>
      <c r="P129" s="39"/>
      <c r="Q129" s="39"/>
      <c r="R129" s="39"/>
      <c r="S129" s="39"/>
      <c r="T129" s="39"/>
      <c r="U129" s="39"/>
      <c r="V129" s="39"/>
    </row>
    <row r="130" spans="1:22" x14ac:dyDescent="0.25">
      <c r="A130" s="39"/>
      <c r="B130" s="39"/>
      <c r="C130" s="40"/>
      <c r="D130" s="39"/>
      <c r="E130" s="39"/>
      <c r="F130" s="39"/>
      <c r="G130" s="41"/>
      <c r="H130" s="39"/>
      <c r="I130" s="39"/>
      <c r="J130" s="39"/>
      <c r="K130" s="41"/>
      <c r="L130" s="41"/>
      <c r="M130" s="41"/>
      <c r="N130" s="41"/>
      <c r="O130" s="39"/>
      <c r="P130" s="39"/>
      <c r="Q130" s="39"/>
      <c r="R130" s="39"/>
      <c r="S130" s="39"/>
      <c r="T130" s="39"/>
      <c r="U130" s="39"/>
      <c r="V130" s="39"/>
    </row>
    <row r="131" spans="1:22" x14ac:dyDescent="0.25">
      <c r="A131" s="39"/>
      <c r="B131" s="39"/>
      <c r="C131" s="40"/>
      <c r="D131" s="39"/>
      <c r="E131" s="39"/>
      <c r="F131" s="39"/>
      <c r="G131" s="41"/>
      <c r="H131" s="39"/>
      <c r="I131" s="39"/>
      <c r="J131" s="39"/>
      <c r="K131" s="41"/>
      <c r="L131" s="41"/>
      <c r="M131" s="41"/>
      <c r="N131" s="41"/>
      <c r="O131" s="39"/>
      <c r="P131" s="39"/>
      <c r="Q131" s="39"/>
      <c r="R131" s="39"/>
      <c r="S131" s="39"/>
      <c r="T131" s="39"/>
      <c r="U131" s="39"/>
      <c r="V131" s="39"/>
    </row>
    <row r="132" spans="1:22" x14ac:dyDescent="0.25">
      <c r="A132" s="39"/>
      <c r="B132" s="39"/>
      <c r="C132" s="40"/>
      <c r="D132" s="39"/>
      <c r="E132" s="39"/>
      <c r="F132" s="39"/>
      <c r="G132" s="41"/>
      <c r="H132" s="39"/>
      <c r="I132" s="39"/>
      <c r="J132" s="39"/>
      <c r="K132" s="41"/>
      <c r="L132" s="41"/>
      <c r="M132" s="41"/>
      <c r="N132" s="41"/>
      <c r="O132" s="39"/>
      <c r="P132" s="39"/>
      <c r="Q132" s="39"/>
      <c r="R132" s="39"/>
      <c r="S132" s="39"/>
      <c r="T132" s="39"/>
      <c r="U132" s="39"/>
      <c r="V132" s="39"/>
    </row>
    <row r="133" spans="1:22" x14ac:dyDescent="0.25">
      <c r="A133" s="39"/>
      <c r="B133" s="39"/>
      <c r="C133" s="40"/>
      <c r="D133" s="39"/>
      <c r="E133" s="39"/>
      <c r="F133" s="39"/>
      <c r="G133" s="41"/>
      <c r="H133" s="39"/>
      <c r="I133" s="39"/>
      <c r="J133" s="39"/>
      <c r="K133" s="41"/>
      <c r="L133" s="41"/>
      <c r="M133" s="41"/>
      <c r="N133" s="41"/>
      <c r="O133" s="39"/>
      <c r="P133" s="39"/>
      <c r="Q133" s="39"/>
      <c r="R133" s="39"/>
      <c r="S133" s="39"/>
      <c r="T133" s="39"/>
      <c r="U133" s="39"/>
      <c r="V133" s="39"/>
    </row>
    <row r="134" spans="1:22" x14ac:dyDescent="0.25">
      <c r="A134" s="39"/>
      <c r="B134" s="39"/>
      <c r="C134" s="40"/>
      <c r="D134" s="39"/>
      <c r="E134" s="39"/>
      <c r="F134" s="39"/>
      <c r="G134" s="41"/>
      <c r="H134" s="39"/>
      <c r="I134" s="39"/>
      <c r="J134" s="39"/>
      <c r="K134" s="41"/>
      <c r="L134" s="41"/>
      <c r="M134" s="41"/>
      <c r="N134" s="41"/>
      <c r="O134" s="39"/>
      <c r="P134" s="39"/>
      <c r="Q134" s="39"/>
      <c r="R134" s="39"/>
      <c r="S134" s="39"/>
      <c r="T134" s="39"/>
      <c r="U134" s="39"/>
      <c r="V134" s="39"/>
    </row>
    <row r="135" spans="1:22" x14ac:dyDescent="0.25">
      <c r="A135" s="39"/>
      <c r="B135" s="39"/>
      <c r="C135" s="40"/>
      <c r="D135" s="39"/>
      <c r="E135" s="39"/>
      <c r="F135" s="39"/>
      <c r="G135" s="41"/>
      <c r="H135" s="39"/>
      <c r="I135" s="39"/>
      <c r="J135" s="39"/>
      <c r="K135" s="41"/>
      <c r="L135" s="41"/>
      <c r="M135" s="41"/>
      <c r="N135" s="41"/>
      <c r="O135" s="39"/>
      <c r="P135" s="39"/>
      <c r="Q135" s="39"/>
      <c r="R135" s="39"/>
      <c r="S135" s="39"/>
      <c r="T135" s="39"/>
      <c r="U135" s="39"/>
      <c r="V135" s="39"/>
    </row>
    <row r="136" spans="1:22" x14ac:dyDescent="0.25">
      <c r="A136" s="39"/>
      <c r="B136" s="39"/>
      <c r="C136" s="40"/>
      <c r="D136" s="39"/>
      <c r="E136" s="39"/>
      <c r="F136" s="39"/>
      <c r="G136" s="41"/>
      <c r="H136" s="39"/>
      <c r="I136" s="39"/>
      <c r="J136" s="39"/>
      <c r="K136" s="41"/>
      <c r="L136" s="41"/>
      <c r="M136" s="41"/>
      <c r="N136" s="41"/>
      <c r="O136" s="39"/>
      <c r="P136" s="39"/>
      <c r="Q136" s="39"/>
      <c r="R136" s="39"/>
      <c r="S136" s="39"/>
      <c r="T136" s="39"/>
      <c r="U136" s="39"/>
      <c r="V136" s="39"/>
    </row>
    <row r="137" spans="1:22" x14ac:dyDescent="0.25">
      <c r="A137" s="39"/>
      <c r="B137" s="39"/>
      <c r="C137" s="40"/>
      <c r="D137" s="39"/>
      <c r="E137" s="39"/>
      <c r="F137" s="39"/>
      <c r="G137" s="41"/>
      <c r="H137" s="39"/>
      <c r="I137" s="39"/>
      <c r="J137" s="39"/>
      <c r="K137" s="41"/>
      <c r="L137" s="41"/>
      <c r="M137" s="41"/>
      <c r="N137" s="41"/>
      <c r="O137" s="39"/>
      <c r="P137" s="39"/>
      <c r="Q137" s="39"/>
      <c r="R137" s="39"/>
      <c r="S137" s="39"/>
      <c r="T137" s="39"/>
      <c r="U137" s="39"/>
      <c r="V137" s="39"/>
    </row>
    <row r="138" spans="1:22" x14ac:dyDescent="0.25">
      <c r="A138" s="39"/>
      <c r="B138" s="39"/>
      <c r="C138" s="40"/>
      <c r="D138" s="39"/>
      <c r="E138" s="39"/>
      <c r="F138" s="39"/>
      <c r="G138" s="41"/>
      <c r="H138" s="39"/>
      <c r="I138" s="39"/>
      <c r="J138" s="39"/>
      <c r="K138" s="41"/>
      <c r="L138" s="41"/>
      <c r="M138" s="41"/>
      <c r="N138" s="41"/>
      <c r="O138" s="39"/>
      <c r="P138" s="39"/>
      <c r="Q138" s="39"/>
      <c r="R138" s="39"/>
      <c r="S138" s="39"/>
      <c r="T138" s="39"/>
      <c r="U138" s="39"/>
      <c r="V138" s="39"/>
    </row>
    <row r="139" spans="1:22" x14ac:dyDescent="0.25">
      <c r="A139" s="39"/>
      <c r="B139" s="39"/>
      <c r="C139" s="40"/>
      <c r="D139" s="39"/>
      <c r="E139" s="39"/>
      <c r="F139" s="39"/>
      <c r="G139" s="41"/>
      <c r="H139" s="39"/>
      <c r="I139" s="39"/>
      <c r="J139" s="39"/>
      <c r="K139" s="41"/>
      <c r="L139" s="41"/>
      <c r="M139" s="41"/>
      <c r="N139" s="41"/>
      <c r="O139" s="39"/>
      <c r="P139" s="39"/>
      <c r="Q139" s="39"/>
      <c r="R139" s="39"/>
      <c r="S139" s="39"/>
      <c r="T139" s="39"/>
      <c r="U139" s="39"/>
      <c r="V139" s="39"/>
    </row>
    <row r="140" spans="1:22" x14ac:dyDescent="0.25">
      <c r="A140" s="39"/>
      <c r="B140" s="39"/>
      <c r="C140" s="40"/>
      <c r="D140" s="39"/>
      <c r="E140" s="39"/>
      <c r="F140" s="39"/>
      <c r="G140" s="41"/>
      <c r="H140" s="39"/>
      <c r="I140" s="39"/>
      <c r="J140" s="39"/>
      <c r="K140" s="41"/>
      <c r="L140" s="41"/>
      <c r="M140" s="41"/>
      <c r="N140" s="41"/>
      <c r="O140" s="39"/>
      <c r="P140" s="39"/>
      <c r="Q140" s="39"/>
      <c r="R140" s="39"/>
      <c r="S140" s="39"/>
      <c r="T140" s="39"/>
      <c r="U140" s="39"/>
      <c r="V140" s="39"/>
    </row>
    <row r="141" spans="1:22" x14ac:dyDescent="0.25">
      <c r="A141" s="39"/>
      <c r="B141" s="39"/>
      <c r="C141" s="40"/>
      <c r="D141" s="39"/>
      <c r="E141" s="39"/>
      <c r="F141" s="39"/>
      <c r="G141" s="41"/>
      <c r="H141" s="39"/>
      <c r="I141" s="39"/>
      <c r="J141" s="39"/>
      <c r="K141" s="41"/>
      <c r="L141" s="41"/>
      <c r="M141" s="41"/>
      <c r="N141" s="41"/>
      <c r="O141" s="39"/>
      <c r="P141" s="39"/>
      <c r="Q141" s="39"/>
      <c r="R141" s="39"/>
      <c r="S141" s="39"/>
      <c r="T141" s="39"/>
      <c r="U141" s="39"/>
      <c r="V141" s="39"/>
    </row>
    <row r="142" spans="1:22" x14ac:dyDescent="0.25">
      <c r="A142" s="39"/>
      <c r="B142" s="39"/>
      <c r="C142" s="40"/>
      <c r="D142" s="39"/>
      <c r="E142" s="39"/>
      <c r="F142" s="39"/>
      <c r="G142" s="41"/>
      <c r="H142" s="39"/>
      <c r="I142" s="39"/>
      <c r="J142" s="39"/>
      <c r="K142" s="41"/>
      <c r="L142" s="41"/>
      <c r="M142" s="41"/>
      <c r="N142" s="41"/>
      <c r="O142" s="39"/>
      <c r="P142" s="39"/>
      <c r="Q142" s="39"/>
      <c r="R142" s="39"/>
      <c r="S142" s="39"/>
      <c r="T142" s="39"/>
      <c r="U142" s="39"/>
      <c r="V142" s="39"/>
    </row>
    <row r="143" spans="1:22" x14ac:dyDescent="0.25">
      <c r="A143" s="39"/>
      <c r="B143" s="39"/>
      <c r="C143" s="40"/>
      <c r="D143" s="39"/>
      <c r="E143" s="39"/>
      <c r="F143" s="39"/>
      <c r="G143" s="41"/>
      <c r="H143" s="39"/>
      <c r="I143" s="39"/>
      <c r="J143" s="39"/>
      <c r="K143" s="41"/>
      <c r="L143" s="41"/>
      <c r="M143" s="41"/>
      <c r="N143" s="41"/>
      <c r="O143" s="39"/>
      <c r="P143" s="39"/>
      <c r="Q143" s="39"/>
      <c r="R143" s="39"/>
      <c r="S143" s="39"/>
      <c r="T143" s="39"/>
      <c r="U143" s="39"/>
      <c r="V143" s="39"/>
    </row>
    <row r="144" spans="1:22" x14ac:dyDescent="0.25">
      <c r="A144" s="39"/>
      <c r="B144" s="39"/>
      <c r="C144" s="40"/>
      <c r="D144" s="39"/>
      <c r="E144" s="39"/>
      <c r="F144" s="39"/>
      <c r="G144" s="41"/>
      <c r="H144" s="39"/>
      <c r="I144" s="39"/>
      <c r="J144" s="39"/>
      <c r="K144" s="41"/>
      <c r="L144" s="41"/>
      <c r="M144" s="41"/>
      <c r="N144" s="41"/>
      <c r="O144" s="39"/>
      <c r="P144" s="39"/>
      <c r="Q144" s="39"/>
      <c r="R144" s="39"/>
      <c r="S144" s="39"/>
      <c r="T144" s="39"/>
      <c r="U144" s="39"/>
      <c r="V144" s="39"/>
    </row>
    <row r="145" spans="1:22" x14ac:dyDescent="0.25">
      <c r="A145" s="39"/>
      <c r="B145" s="39"/>
      <c r="C145" s="40"/>
      <c r="D145" s="39"/>
      <c r="E145" s="39"/>
      <c r="F145" s="39"/>
      <c r="G145" s="41"/>
      <c r="H145" s="39"/>
      <c r="I145" s="39"/>
      <c r="J145" s="39"/>
      <c r="K145" s="41"/>
      <c r="L145" s="41"/>
      <c r="M145" s="41"/>
      <c r="N145" s="41"/>
      <c r="O145" s="39"/>
      <c r="P145" s="39"/>
      <c r="Q145" s="39"/>
      <c r="R145" s="39"/>
      <c r="S145" s="39"/>
      <c r="T145" s="39"/>
      <c r="U145" s="39"/>
      <c r="V145" s="39"/>
    </row>
    <row r="146" spans="1:22" x14ac:dyDescent="0.25">
      <c r="A146" s="39"/>
      <c r="B146" s="39"/>
      <c r="C146" s="40"/>
      <c r="D146" s="39"/>
      <c r="E146" s="39"/>
      <c r="F146" s="39"/>
      <c r="G146" s="41"/>
      <c r="H146" s="39"/>
      <c r="I146" s="39"/>
      <c r="J146" s="39"/>
      <c r="K146" s="41"/>
      <c r="L146" s="41"/>
      <c r="M146" s="41"/>
      <c r="N146" s="41"/>
      <c r="O146" s="39"/>
      <c r="P146" s="39"/>
      <c r="Q146" s="39"/>
      <c r="R146" s="39"/>
      <c r="S146" s="39"/>
      <c r="T146" s="39"/>
      <c r="U146" s="39"/>
      <c r="V146" s="39"/>
    </row>
    <row r="147" spans="1:22" x14ac:dyDescent="0.25">
      <c r="A147" s="39"/>
      <c r="B147" s="39"/>
      <c r="C147" s="40"/>
      <c r="D147" s="39"/>
      <c r="E147" s="39"/>
      <c r="F147" s="39"/>
      <c r="G147" s="41"/>
      <c r="H147" s="39"/>
      <c r="I147" s="39"/>
      <c r="J147" s="39"/>
      <c r="K147" s="41"/>
      <c r="L147" s="41"/>
      <c r="M147" s="41"/>
      <c r="N147" s="41"/>
      <c r="O147" s="39"/>
      <c r="P147" s="39"/>
      <c r="Q147" s="39"/>
      <c r="R147" s="39"/>
      <c r="S147" s="39"/>
      <c r="T147" s="39"/>
      <c r="U147" s="39"/>
      <c r="V147" s="39"/>
    </row>
    <row r="148" spans="1:22" x14ac:dyDescent="0.25">
      <c r="A148" s="39"/>
      <c r="B148" s="39"/>
      <c r="C148" s="40"/>
      <c r="D148" s="39"/>
      <c r="E148" s="39"/>
      <c r="F148" s="39"/>
      <c r="G148" s="41"/>
      <c r="H148" s="39"/>
      <c r="I148" s="39"/>
      <c r="J148" s="39"/>
      <c r="K148" s="41"/>
      <c r="L148" s="41"/>
      <c r="M148" s="41"/>
      <c r="N148" s="41"/>
      <c r="O148" s="39"/>
      <c r="P148" s="39"/>
      <c r="Q148" s="39"/>
      <c r="R148" s="39"/>
      <c r="S148" s="39"/>
      <c r="T148" s="39"/>
      <c r="U148" s="39"/>
      <c r="V148" s="39"/>
    </row>
    <row r="149" spans="1:22" x14ac:dyDescent="0.25">
      <c r="A149" s="39"/>
      <c r="B149" s="39"/>
      <c r="C149" s="40"/>
      <c r="D149" s="39"/>
      <c r="E149" s="39"/>
      <c r="F149" s="39"/>
      <c r="G149" s="41"/>
      <c r="H149" s="39"/>
      <c r="I149" s="39"/>
      <c r="J149" s="39"/>
      <c r="K149" s="41"/>
      <c r="L149" s="41"/>
      <c r="M149" s="41"/>
      <c r="N149" s="41"/>
      <c r="O149" s="39"/>
      <c r="P149" s="39"/>
      <c r="Q149" s="39"/>
      <c r="R149" s="39"/>
      <c r="S149" s="39"/>
      <c r="T149" s="39"/>
      <c r="U149" s="39"/>
      <c r="V149" s="39"/>
    </row>
    <row r="150" spans="1:22" x14ac:dyDescent="0.25">
      <c r="A150" s="39"/>
      <c r="B150" s="39"/>
      <c r="C150" s="40"/>
      <c r="D150" s="39"/>
      <c r="E150" s="39"/>
      <c r="F150" s="39"/>
      <c r="G150" s="41"/>
      <c r="H150" s="39"/>
      <c r="I150" s="39"/>
      <c r="J150" s="39"/>
      <c r="K150" s="41"/>
      <c r="L150" s="41"/>
      <c r="M150" s="41"/>
      <c r="N150" s="41"/>
      <c r="O150" s="39"/>
      <c r="P150" s="39"/>
      <c r="Q150" s="39"/>
      <c r="R150" s="39"/>
      <c r="S150" s="39"/>
      <c r="T150" s="39"/>
      <c r="U150" s="39"/>
      <c r="V150" s="39"/>
    </row>
    <row r="151" spans="1:22" x14ac:dyDescent="0.25">
      <c r="A151" s="39"/>
      <c r="B151" s="39"/>
      <c r="C151" s="40"/>
      <c r="D151" s="39"/>
      <c r="E151" s="39"/>
      <c r="F151" s="39"/>
      <c r="G151" s="41"/>
      <c r="H151" s="39"/>
      <c r="I151" s="39"/>
      <c r="J151" s="39"/>
      <c r="K151" s="41"/>
      <c r="L151" s="41"/>
      <c r="M151" s="41"/>
      <c r="N151" s="41"/>
      <c r="O151" s="39"/>
      <c r="P151" s="39"/>
      <c r="Q151" s="39"/>
      <c r="R151" s="39"/>
      <c r="S151" s="39"/>
      <c r="T151" s="39"/>
      <c r="U151" s="39"/>
      <c r="V151" s="39"/>
    </row>
    <row r="152" spans="1:22" x14ac:dyDescent="0.25">
      <c r="A152" s="39"/>
      <c r="B152" s="39"/>
      <c r="C152" s="40"/>
      <c r="D152" s="39"/>
      <c r="E152" s="39"/>
      <c r="F152" s="39"/>
      <c r="G152" s="41"/>
      <c r="H152" s="39"/>
      <c r="I152" s="39"/>
      <c r="J152" s="39"/>
      <c r="K152" s="41"/>
      <c r="L152" s="41"/>
      <c r="M152" s="41"/>
      <c r="N152" s="41"/>
      <c r="O152" s="39"/>
      <c r="P152" s="39"/>
      <c r="Q152" s="39"/>
      <c r="R152" s="39"/>
      <c r="S152" s="39"/>
      <c r="T152" s="39"/>
      <c r="U152" s="39"/>
      <c r="V152" s="39"/>
    </row>
    <row r="153" spans="1:22" x14ac:dyDescent="0.25">
      <c r="A153" s="39"/>
      <c r="B153" s="39"/>
      <c r="C153" s="40"/>
      <c r="D153" s="39"/>
      <c r="E153" s="39"/>
      <c r="F153" s="39"/>
      <c r="G153" s="41"/>
      <c r="H153" s="39"/>
      <c r="I153" s="39"/>
      <c r="J153" s="39"/>
      <c r="K153" s="41"/>
      <c r="L153" s="41"/>
      <c r="M153" s="41"/>
      <c r="N153" s="41"/>
      <c r="O153" s="39"/>
      <c r="P153" s="39"/>
      <c r="Q153" s="39"/>
      <c r="R153" s="39"/>
      <c r="S153" s="39"/>
      <c r="T153" s="39"/>
      <c r="U153" s="39"/>
      <c r="V153" s="39"/>
    </row>
    <row r="154" spans="1:22" x14ac:dyDescent="0.25">
      <c r="A154" s="39"/>
      <c r="B154" s="39"/>
      <c r="C154" s="40"/>
      <c r="D154" s="39"/>
      <c r="E154" s="39"/>
      <c r="F154" s="39"/>
      <c r="G154" s="41"/>
      <c r="H154" s="39"/>
      <c r="I154" s="39"/>
      <c r="J154" s="39"/>
      <c r="K154" s="41"/>
      <c r="L154" s="41"/>
      <c r="M154" s="41"/>
      <c r="N154" s="41"/>
      <c r="O154" s="39"/>
      <c r="P154" s="39"/>
      <c r="Q154" s="39"/>
      <c r="R154" s="39"/>
      <c r="S154" s="39"/>
      <c r="T154" s="39"/>
      <c r="U154" s="39"/>
      <c r="V154" s="39"/>
    </row>
    <row r="155" spans="1:22" x14ac:dyDescent="0.25">
      <c r="A155" s="39"/>
      <c r="B155" s="39"/>
      <c r="C155" s="40"/>
      <c r="D155" s="39"/>
      <c r="E155" s="39"/>
      <c r="F155" s="39"/>
      <c r="G155" s="41"/>
      <c r="H155" s="39"/>
      <c r="I155" s="39"/>
      <c r="J155" s="39"/>
      <c r="K155" s="41"/>
      <c r="L155" s="41"/>
      <c r="M155" s="41"/>
      <c r="N155" s="41"/>
      <c r="O155" s="39"/>
      <c r="P155" s="39"/>
      <c r="Q155" s="39"/>
      <c r="R155" s="39"/>
      <c r="S155" s="39"/>
      <c r="T155" s="39"/>
      <c r="U155" s="39"/>
      <c r="V155" s="39"/>
    </row>
    <row r="156" spans="1:22" x14ac:dyDescent="0.25">
      <c r="A156" s="39"/>
      <c r="B156" s="39"/>
      <c r="C156" s="40"/>
      <c r="D156" s="39"/>
      <c r="E156" s="39"/>
      <c r="F156" s="39"/>
      <c r="G156" s="41"/>
      <c r="H156" s="39"/>
      <c r="I156" s="39"/>
      <c r="J156" s="39"/>
      <c r="K156" s="41"/>
      <c r="L156" s="41"/>
      <c r="M156" s="41"/>
      <c r="N156" s="41"/>
      <c r="O156" s="39"/>
      <c r="P156" s="39"/>
      <c r="Q156" s="39"/>
      <c r="R156" s="39"/>
      <c r="S156" s="39"/>
      <c r="T156" s="39"/>
      <c r="U156" s="39"/>
      <c r="V156" s="39"/>
    </row>
    <row r="157" spans="1:22" x14ac:dyDescent="0.25">
      <c r="A157" s="39"/>
      <c r="B157" s="39"/>
      <c r="C157" s="40"/>
      <c r="D157" s="39"/>
      <c r="E157" s="39"/>
      <c r="F157" s="39"/>
      <c r="G157" s="41"/>
      <c r="H157" s="39"/>
      <c r="I157" s="39"/>
      <c r="J157" s="39"/>
      <c r="K157" s="41"/>
      <c r="L157" s="41"/>
      <c r="M157" s="41"/>
      <c r="N157" s="41"/>
      <c r="O157" s="39"/>
      <c r="P157" s="39"/>
      <c r="Q157" s="39"/>
      <c r="R157" s="39"/>
      <c r="S157" s="39"/>
      <c r="T157" s="39"/>
      <c r="U157" s="39"/>
      <c r="V157" s="39"/>
    </row>
    <row r="158" spans="1:22" x14ac:dyDescent="0.25">
      <c r="A158" s="39"/>
      <c r="B158" s="39"/>
      <c r="C158" s="40"/>
      <c r="D158" s="39"/>
      <c r="E158" s="39"/>
      <c r="F158" s="39"/>
      <c r="G158" s="41"/>
      <c r="H158" s="39"/>
      <c r="I158" s="39"/>
      <c r="J158" s="39"/>
      <c r="K158" s="41"/>
      <c r="L158" s="41"/>
      <c r="M158" s="41"/>
      <c r="N158" s="41"/>
      <c r="O158" s="39"/>
      <c r="P158" s="39"/>
      <c r="Q158" s="39"/>
      <c r="R158" s="39"/>
      <c r="S158" s="39"/>
      <c r="T158" s="39"/>
      <c r="U158" s="39"/>
      <c r="V158" s="39"/>
    </row>
    <row r="159" spans="1:22" x14ac:dyDescent="0.25">
      <c r="A159" s="39"/>
      <c r="B159" s="39"/>
      <c r="C159" s="40"/>
      <c r="D159" s="39"/>
      <c r="E159" s="39"/>
      <c r="F159" s="39"/>
      <c r="G159" s="41"/>
      <c r="H159" s="39"/>
      <c r="I159" s="39"/>
      <c r="J159" s="39"/>
      <c r="K159" s="41"/>
      <c r="L159" s="41"/>
      <c r="M159" s="41"/>
      <c r="N159" s="41"/>
      <c r="O159" s="39"/>
      <c r="P159" s="39"/>
      <c r="Q159" s="39"/>
      <c r="R159" s="39"/>
      <c r="S159" s="39"/>
      <c r="T159" s="39"/>
      <c r="U159" s="39"/>
      <c r="V159" s="39"/>
    </row>
    <row r="160" spans="1:22" x14ac:dyDescent="0.25">
      <c r="A160" s="39"/>
      <c r="B160" s="39"/>
      <c r="C160" s="40"/>
      <c r="D160" s="39"/>
      <c r="E160" s="39"/>
      <c r="F160" s="39"/>
      <c r="G160" s="41"/>
      <c r="H160" s="39"/>
      <c r="I160" s="39"/>
      <c r="J160" s="39"/>
      <c r="K160" s="41"/>
      <c r="L160" s="41"/>
      <c r="M160" s="41"/>
      <c r="N160" s="41"/>
      <c r="O160" s="39"/>
      <c r="P160" s="39"/>
      <c r="Q160" s="39"/>
      <c r="R160" s="39"/>
      <c r="S160" s="39"/>
      <c r="T160" s="39"/>
      <c r="U160" s="39"/>
      <c r="V160" s="39"/>
    </row>
    <row r="161" spans="1:22" x14ac:dyDescent="0.25">
      <c r="A161" s="39"/>
      <c r="B161" s="39"/>
      <c r="C161" s="40"/>
      <c r="D161" s="39"/>
      <c r="E161" s="39"/>
      <c r="F161" s="39"/>
      <c r="G161" s="41"/>
      <c r="H161" s="39"/>
      <c r="I161" s="39"/>
      <c r="J161" s="39"/>
      <c r="K161" s="41"/>
      <c r="L161" s="41"/>
      <c r="M161" s="41"/>
      <c r="N161" s="41"/>
      <c r="O161" s="39"/>
      <c r="P161" s="39"/>
      <c r="Q161" s="39"/>
      <c r="R161" s="39"/>
      <c r="S161" s="39"/>
      <c r="T161" s="39"/>
      <c r="U161" s="39"/>
      <c r="V161" s="39"/>
    </row>
    <row r="162" spans="1:22" x14ac:dyDescent="0.25">
      <c r="A162" s="39"/>
      <c r="B162" s="39"/>
      <c r="C162" s="40"/>
      <c r="D162" s="39"/>
      <c r="E162" s="39"/>
      <c r="F162" s="39"/>
      <c r="G162" s="41"/>
      <c r="H162" s="39"/>
      <c r="I162" s="39"/>
      <c r="J162" s="39"/>
      <c r="K162" s="41"/>
      <c r="L162" s="41"/>
      <c r="M162" s="41"/>
      <c r="N162" s="41"/>
      <c r="O162" s="39"/>
      <c r="P162" s="39"/>
      <c r="Q162" s="39"/>
      <c r="R162" s="39"/>
      <c r="S162" s="39"/>
      <c r="T162" s="39"/>
      <c r="U162" s="39"/>
      <c r="V162" s="39"/>
    </row>
    <row r="163" spans="1:22" x14ac:dyDescent="0.25">
      <c r="A163" s="39"/>
      <c r="B163" s="39"/>
      <c r="C163" s="40"/>
      <c r="D163" s="39"/>
      <c r="E163" s="39"/>
      <c r="F163" s="39"/>
      <c r="G163" s="41"/>
      <c r="H163" s="39"/>
      <c r="I163" s="39"/>
      <c r="J163" s="39"/>
      <c r="K163" s="41"/>
      <c r="L163" s="41"/>
      <c r="M163" s="41"/>
      <c r="N163" s="41"/>
      <c r="O163" s="39"/>
      <c r="P163" s="39"/>
      <c r="Q163" s="39"/>
      <c r="R163" s="39"/>
      <c r="S163" s="39"/>
      <c r="T163" s="39"/>
      <c r="U163" s="39"/>
      <c r="V163" s="39"/>
    </row>
    <row r="164" spans="1:22" x14ac:dyDescent="0.25">
      <c r="A164" s="39"/>
      <c r="B164" s="39"/>
      <c r="C164" s="40"/>
      <c r="D164" s="39"/>
      <c r="E164" s="39"/>
      <c r="F164" s="39"/>
      <c r="G164" s="41"/>
      <c r="H164" s="39"/>
      <c r="I164" s="39"/>
      <c r="J164" s="39"/>
      <c r="K164" s="41"/>
      <c r="L164" s="41"/>
      <c r="M164" s="41"/>
      <c r="N164" s="41"/>
      <c r="O164" s="39"/>
      <c r="P164" s="39"/>
      <c r="Q164" s="39"/>
      <c r="R164" s="39"/>
      <c r="S164" s="39"/>
      <c r="T164" s="39"/>
      <c r="U164" s="39"/>
      <c r="V164" s="39"/>
    </row>
    <row r="165" spans="1:22" x14ac:dyDescent="0.25">
      <c r="A165" s="39"/>
      <c r="B165" s="39"/>
      <c r="C165" s="40"/>
      <c r="D165" s="39"/>
      <c r="E165" s="39"/>
      <c r="F165" s="39"/>
      <c r="G165" s="41"/>
      <c r="H165" s="39"/>
      <c r="I165" s="39"/>
      <c r="J165" s="39"/>
      <c r="K165" s="41"/>
      <c r="L165" s="41"/>
      <c r="M165" s="41"/>
      <c r="N165" s="41"/>
      <c r="O165" s="39"/>
      <c r="P165" s="39"/>
      <c r="Q165" s="39"/>
      <c r="R165" s="39"/>
      <c r="S165" s="39"/>
      <c r="T165" s="39"/>
      <c r="U165" s="39"/>
      <c r="V165" s="39"/>
    </row>
    <row r="166" spans="1:22" x14ac:dyDescent="0.25">
      <c r="A166" s="39"/>
      <c r="B166" s="39"/>
      <c r="C166" s="40"/>
      <c r="D166" s="39"/>
      <c r="E166" s="39"/>
      <c r="F166" s="39"/>
      <c r="G166" s="41"/>
      <c r="H166" s="39"/>
      <c r="I166" s="39"/>
      <c r="J166" s="39"/>
      <c r="K166" s="41"/>
      <c r="L166" s="41"/>
      <c r="M166" s="41"/>
      <c r="N166" s="41"/>
      <c r="O166" s="39"/>
      <c r="P166" s="39"/>
      <c r="Q166" s="39"/>
      <c r="R166" s="39"/>
      <c r="S166" s="39"/>
      <c r="T166" s="39"/>
      <c r="U166" s="39"/>
      <c r="V166" s="39"/>
    </row>
    <row r="167" spans="1:22" x14ac:dyDescent="0.25">
      <c r="A167" s="39"/>
      <c r="B167" s="39"/>
      <c r="C167" s="40"/>
      <c r="D167" s="39"/>
      <c r="E167" s="39"/>
      <c r="F167" s="39"/>
      <c r="G167" s="41"/>
      <c r="H167" s="39"/>
      <c r="I167" s="39"/>
      <c r="J167" s="39"/>
      <c r="K167" s="41"/>
      <c r="L167" s="41"/>
      <c r="M167" s="41"/>
      <c r="N167" s="41"/>
      <c r="O167" s="39"/>
      <c r="P167" s="39"/>
      <c r="Q167" s="39"/>
      <c r="R167" s="39"/>
      <c r="S167" s="39"/>
      <c r="T167" s="39"/>
      <c r="U167" s="39"/>
      <c r="V167" s="39"/>
    </row>
    <row r="168" spans="1:22" x14ac:dyDescent="0.25">
      <c r="A168" s="39"/>
      <c r="B168" s="39"/>
      <c r="C168" s="40"/>
      <c r="D168" s="39"/>
      <c r="E168" s="39"/>
      <c r="F168" s="39"/>
      <c r="G168" s="41"/>
      <c r="H168" s="39"/>
      <c r="I168" s="39"/>
      <c r="J168" s="39"/>
      <c r="K168" s="41"/>
      <c r="L168" s="41"/>
      <c r="M168" s="41"/>
      <c r="N168" s="41"/>
      <c r="O168" s="39"/>
      <c r="P168" s="39"/>
      <c r="Q168" s="39"/>
      <c r="R168" s="39"/>
      <c r="S168" s="39"/>
      <c r="T168" s="39"/>
      <c r="U168" s="39"/>
      <c r="V168" s="39"/>
    </row>
    <row r="169" spans="1:22" x14ac:dyDescent="0.25">
      <c r="A169" s="39"/>
      <c r="B169" s="39"/>
      <c r="C169" s="40"/>
      <c r="D169" s="39"/>
      <c r="E169" s="39"/>
      <c r="F169" s="39"/>
      <c r="G169" s="41"/>
      <c r="H169" s="39"/>
      <c r="I169" s="39"/>
      <c r="J169" s="39"/>
      <c r="K169" s="41"/>
      <c r="L169" s="41"/>
      <c r="M169" s="41"/>
      <c r="N169" s="41"/>
      <c r="O169" s="39"/>
      <c r="P169" s="39"/>
      <c r="Q169" s="39"/>
      <c r="R169" s="39"/>
      <c r="S169" s="39"/>
      <c r="T169" s="39"/>
      <c r="U169" s="39"/>
      <c r="V169" s="39"/>
    </row>
    <row r="170" spans="1:22" x14ac:dyDescent="0.25">
      <c r="A170" s="39"/>
      <c r="B170" s="39"/>
      <c r="C170" s="40"/>
      <c r="D170" s="39"/>
      <c r="E170" s="39"/>
      <c r="F170" s="39"/>
      <c r="G170" s="41"/>
      <c r="H170" s="39"/>
      <c r="I170" s="39"/>
      <c r="J170" s="39"/>
      <c r="K170" s="41"/>
      <c r="L170" s="41"/>
      <c r="M170" s="41"/>
      <c r="N170" s="41"/>
      <c r="O170" s="39"/>
      <c r="P170" s="39"/>
      <c r="Q170" s="39"/>
      <c r="R170" s="39"/>
      <c r="S170" s="39"/>
      <c r="T170" s="39"/>
      <c r="U170" s="39"/>
      <c r="V170" s="39"/>
    </row>
    <row r="171" spans="1:22" x14ac:dyDescent="0.25">
      <c r="A171" s="3"/>
      <c r="B171" s="3"/>
      <c r="C171" s="69"/>
      <c r="D171" s="3"/>
      <c r="E171" s="3"/>
      <c r="F171" s="3"/>
      <c r="G171" s="2"/>
      <c r="H171" s="3"/>
      <c r="I171" s="3"/>
      <c r="J171" s="3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3"/>
      <c r="C172" s="69"/>
      <c r="D172" s="3"/>
      <c r="E172" s="3"/>
      <c r="F172" s="3"/>
      <c r="G172" s="2"/>
      <c r="H172" s="3"/>
      <c r="I172" s="3"/>
      <c r="J172" s="3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3"/>
      <c r="C173" s="69"/>
      <c r="D173" s="3"/>
      <c r="E173" s="3"/>
      <c r="F173" s="3"/>
      <c r="G173" s="2"/>
      <c r="H173" s="3"/>
      <c r="I173" s="3"/>
      <c r="J173" s="3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3"/>
      <c r="C174" s="69"/>
      <c r="D174" s="3"/>
      <c r="E174" s="3"/>
      <c r="F174" s="3"/>
      <c r="G174" s="2"/>
      <c r="H174" s="3"/>
      <c r="I174" s="3"/>
      <c r="J174" s="3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3"/>
      <c r="C175" s="69"/>
      <c r="D175" s="3"/>
      <c r="E175" s="3"/>
      <c r="F175" s="3"/>
      <c r="G175" s="2"/>
      <c r="H175" s="3"/>
      <c r="I175" s="3"/>
      <c r="J175" s="3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3"/>
      <c r="C176" s="69"/>
      <c r="D176" s="3"/>
      <c r="E176" s="3"/>
      <c r="F176" s="3"/>
      <c r="G176" s="2"/>
      <c r="H176" s="3"/>
      <c r="I176" s="3"/>
      <c r="J176" s="3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3"/>
      <c r="C177" s="69"/>
      <c r="D177" s="3"/>
      <c r="E177" s="3"/>
      <c r="F177" s="3"/>
      <c r="G177" s="2"/>
      <c r="H177" s="3"/>
      <c r="I177" s="3"/>
      <c r="J177" s="3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3"/>
      <c r="C178" s="69"/>
      <c r="D178" s="3"/>
      <c r="E178" s="3"/>
      <c r="F178" s="3"/>
      <c r="G178" s="2"/>
      <c r="H178" s="3"/>
      <c r="I178" s="3"/>
      <c r="J178" s="3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3"/>
      <c r="C179" s="69"/>
      <c r="D179" s="3"/>
      <c r="E179" s="3"/>
      <c r="F179" s="3"/>
      <c r="G179" s="2"/>
      <c r="H179" s="3"/>
      <c r="I179" s="3"/>
      <c r="J179" s="3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3"/>
      <c r="C180" s="69"/>
      <c r="D180" s="3"/>
      <c r="E180" s="3"/>
      <c r="F180" s="3"/>
      <c r="G180" s="2"/>
      <c r="H180" s="3"/>
      <c r="I180" s="3"/>
      <c r="J180" s="3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3"/>
      <c r="C181" s="69"/>
      <c r="D181" s="3"/>
      <c r="E181" s="3"/>
      <c r="F181" s="3"/>
      <c r="G181" s="2"/>
      <c r="H181" s="3"/>
      <c r="I181" s="3"/>
      <c r="J181" s="3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3"/>
      <c r="C182" s="69"/>
      <c r="D182" s="3"/>
      <c r="E182" s="3"/>
      <c r="F182" s="3"/>
      <c r="G182" s="2"/>
      <c r="H182" s="3"/>
      <c r="I182" s="3"/>
      <c r="J182" s="3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3"/>
      <c r="C183" s="69"/>
      <c r="D183" s="3"/>
      <c r="E183" s="3"/>
      <c r="F183" s="3"/>
      <c r="G183" s="2"/>
      <c r="H183" s="3"/>
      <c r="I183" s="3"/>
      <c r="J183" s="3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3"/>
      <c r="C184" s="69"/>
      <c r="D184" s="3"/>
      <c r="E184" s="3"/>
      <c r="F184" s="3"/>
      <c r="G184" s="2"/>
      <c r="H184" s="3"/>
      <c r="I184" s="3"/>
      <c r="J184" s="3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3"/>
      <c r="C185" s="69"/>
      <c r="D185" s="3"/>
      <c r="E185" s="3"/>
      <c r="F185" s="3"/>
      <c r="G185" s="2"/>
      <c r="H185" s="3"/>
      <c r="I185" s="3"/>
      <c r="J185" s="3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3"/>
      <c r="C186" s="69"/>
      <c r="D186" s="3"/>
      <c r="E186" s="3"/>
      <c r="F186" s="3"/>
      <c r="G186" s="2"/>
      <c r="H186" s="3"/>
      <c r="I186" s="3"/>
      <c r="J186" s="3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3"/>
      <c r="C187" s="69"/>
      <c r="D187" s="3"/>
      <c r="E187" s="3"/>
      <c r="F187" s="3"/>
      <c r="G187" s="2"/>
      <c r="H187" s="3"/>
      <c r="I187" s="3"/>
      <c r="J187" s="3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3"/>
      <c r="C188" s="69"/>
      <c r="D188" s="3"/>
      <c r="E188" s="3"/>
      <c r="F188" s="3"/>
      <c r="G188" s="2"/>
      <c r="H188" s="3"/>
      <c r="I188" s="3"/>
      <c r="J188" s="3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3"/>
      <c r="C189" s="69"/>
      <c r="D189" s="3"/>
      <c r="E189" s="3"/>
      <c r="F189" s="3"/>
      <c r="G189" s="2"/>
      <c r="H189" s="3"/>
      <c r="I189" s="3"/>
      <c r="J189" s="3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3"/>
      <c r="C190" s="69"/>
      <c r="D190" s="3"/>
      <c r="E190" s="3"/>
      <c r="F190" s="3"/>
      <c r="G190" s="2"/>
      <c r="H190" s="3"/>
      <c r="I190" s="3"/>
      <c r="J190" s="3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3"/>
      <c r="C191" s="69"/>
      <c r="D191" s="3"/>
      <c r="E191" s="3"/>
      <c r="F191" s="3"/>
      <c r="G191" s="2"/>
      <c r="H191" s="3"/>
      <c r="I191" s="3"/>
      <c r="J191" s="3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3"/>
      <c r="C192" s="69"/>
      <c r="D192" s="3"/>
      <c r="E192" s="3"/>
      <c r="F192" s="3"/>
      <c r="G192" s="2"/>
      <c r="H192" s="3"/>
      <c r="I192" s="3"/>
      <c r="J192" s="3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3"/>
      <c r="C193" s="69"/>
      <c r="D193" s="3"/>
      <c r="E193" s="3"/>
      <c r="F193" s="3"/>
      <c r="G193" s="2"/>
      <c r="H193" s="3"/>
      <c r="I193" s="3"/>
      <c r="J193" s="3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3"/>
      <c r="C194" s="69"/>
      <c r="D194" s="3"/>
      <c r="E194" s="3"/>
      <c r="F194" s="3"/>
      <c r="G194" s="2"/>
      <c r="H194" s="3"/>
      <c r="I194" s="3"/>
      <c r="J194" s="3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3"/>
      <c r="C195" s="69"/>
      <c r="D195" s="3"/>
      <c r="E195" s="3"/>
      <c r="F195" s="3"/>
      <c r="G195" s="2"/>
      <c r="H195" s="3"/>
      <c r="I195" s="3"/>
      <c r="J195" s="3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</row>
    <row r="196" spans="1:22" x14ac:dyDescent="0.25">
      <c r="A196" s="3"/>
      <c r="B196" s="3"/>
      <c r="C196" s="69"/>
      <c r="D196" s="3"/>
      <c r="E196" s="3"/>
      <c r="F196" s="3"/>
      <c r="G196" s="2"/>
      <c r="H196" s="3"/>
      <c r="I196" s="3"/>
      <c r="J196" s="3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3"/>
      <c r="B197" s="3"/>
      <c r="C197" s="69"/>
      <c r="D197" s="3"/>
      <c r="E197" s="3"/>
      <c r="F197" s="3"/>
      <c r="G197" s="2"/>
      <c r="H197" s="3"/>
      <c r="I197" s="3"/>
      <c r="J197" s="3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"/>
      <c r="B198" s="3"/>
      <c r="C198" s="69"/>
      <c r="D198" s="3"/>
      <c r="E198" s="3"/>
      <c r="F198" s="3"/>
      <c r="G198" s="2"/>
      <c r="H198" s="3"/>
      <c r="I198" s="3"/>
      <c r="J198" s="3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</row>
    <row r="199" spans="1:22" x14ac:dyDescent="0.25">
      <c r="A199" s="3"/>
      <c r="B199" s="3"/>
      <c r="C199" s="69"/>
      <c r="D199" s="3"/>
      <c r="E199" s="3"/>
      <c r="F199" s="3"/>
      <c r="G199" s="2"/>
      <c r="H199" s="3"/>
      <c r="I199" s="3"/>
      <c r="J199" s="3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A200" s="3"/>
      <c r="B200" s="3"/>
      <c r="C200" s="69"/>
      <c r="D200" s="3"/>
      <c r="E200" s="3"/>
      <c r="F200" s="3"/>
      <c r="G200" s="2"/>
      <c r="H200" s="3"/>
      <c r="I200" s="3"/>
      <c r="J200" s="3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A201" s="3"/>
      <c r="B201" s="3"/>
      <c r="C201" s="69"/>
      <c r="D201" s="3"/>
      <c r="E201" s="3"/>
      <c r="F201" s="3"/>
      <c r="G201" s="2"/>
      <c r="H201" s="3"/>
      <c r="I201" s="3"/>
      <c r="J201" s="3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A202" s="3"/>
      <c r="B202" s="3"/>
      <c r="C202" s="69"/>
      <c r="D202" s="3"/>
      <c r="E202" s="3"/>
      <c r="F202" s="3"/>
      <c r="G202" s="2"/>
      <c r="H202" s="3"/>
      <c r="I202" s="3"/>
      <c r="J202" s="3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A203" s="3"/>
      <c r="B203" s="3"/>
      <c r="C203" s="69"/>
      <c r="D203" s="3"/>
      <c r="E203" s="3"/>
      <c r="F203" s="3"/>
      <c r="G203" s="2"/>
      <c r="H203" s="3"/>
      <c r="I203" s="3"/>
      <c r="J203" s="3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</row>
    <row r="204" spans="1:22" x14ac:dyDescent="0.25">
      <c r="A204" s="3"/>
      <c r="B204" s="3"/>
      <c r="C204" s="69"/>
      <c r="D204" s="3"/>
      <c r="E204" s="3"/>
      <c r="F204" s="3"/>
      <c r="G204" s="2"/>
      <c r="H204" s="3"/>
      <c r="I204" s="3"/>
      <c r="J204" s="3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</row>
    <row r="205" spans="1:22" x14ac:dyDescent="0.25">
      <c r="A205" s="3"/>
      <c r="B205" s="3"/>
      <c r="C205" s="69"/>
      <c r="D205" s="3"/>
      <c r="E205" s="3"/>
      <c r="F205" s="3"/>
      <c r="G205" s="2"/>
      <c r="H205" s="3"/>
      <c r="I205" s="3"/>
      <c r="J205" s="3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</row>
    <row r="206" spans="1:22" x14ac:dyDescent="0.25">
      <c r="A206" s="3"/>
      <c r="B206" s="3"/>
      <c r="C206" s="69"/>
      <c r="D206" s="3"/>
      <c r="E206" s="3"/>
      <c r="F206" s="3"/>
      <c r="G206" s="2"/>
      <c r="H206" s="3"/>
      <c r="I206" s="3"/>
      <c r="J206" s="3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</row>
    <row r="207" spans="1:22" x14ac:dyDescent="0.25">
      <c r="A207" s="3"/>
      <c r="B207" s="3"/>
      <c r="C207" s="69"/>
      <c r="D207" s="3"/>
      <c r="E207" s="3"/>
      <c r="F207" s="3"/>
      <c r="G207" s="2"/>
      <c r="H207" s="3"/>
      <c r="I207" s="3"/>
      <c r="J207" s="3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</row>
    <row r="208" spans="1:22" x14ac:dyDescent="0.25">
      <c r="A208" s="3"/>
      <c r="B208" s="3"/>
      <c r="C208" s="69"/>
      <c r="D208" s="3"/>
      <c r="E208" s="3"/>
      <c r="F208" s="3"/>
      <c r="G208" s="2"/>
      <c r="H208" s="3"/>
      <c r="I208" s="3"/>
      <c r="J208" s="3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</row>
    <row r="209" spans="1:22" x14ac:dyDescent="0.25">
      <c r="A209" s="3"/>
      <c r="B209" s="3"/>
      <c r="C209" s="69"/>
      <c r="D209" s="3"/>
      <c r="E209" s="3"/>
      <c r="F209" s="3"/>
      <c r="G209" s="2"/>
      <c r="H209" s="3"/>
      <c r="I209" s="3"/>
      <c r="J209" s="3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</row>
    <row r="210" spans="1:22" x14ac:dyDescent="0.25">
      <c r="A210" s="3"/>
      <c r="B210" s="3"/>
      <c r="C210" s="69"/>
      <c r="D210" s="3"/>
      <c r="E210" s="3"/>
      <c r="F210" s="3"/>
      <c r="G210" s="2"/>
      <c r="H210" s="3"/>
      <c r="I210" s="3"/>
      <c r="J210" s="3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</row>
    <row r="211" spans="1:22" x14ac:dyDescent="0.25">
      <c r="A211" s="3"/>
      <c r="B211" s="3"/>
      <c r="C211" s="69"/>
      <c r="D211" s="3"/>
      <c r="E211" s="3"/>
      <c r="F211" s="3"/>
      <c r="G211" s="2"/>
      <c r="H211" s="3"/>
      <c r="I211" s="3"/>
      <c r="J211" s="3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</row>
    <row r="212" spans="1:22" x14ac:dyDescent="0.25">
      <c r="A212" s="3"/>
      <c r="B212" s="3"/>
      <c r="C212" s="69"/>
      <c r="D212" s="3"/>
      <c r="E212" s="3"/>
      <c r="F212" s="3"/>
      <c r="G212" s="2"/>
      <c r="H212" s="3"/>
      <c r="I212" s="3"/>
      <c r="J212" s="3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</row>
    <row r="213" spans="1:22" x14ac:dyDescent="0.25">
      <c r="A213" s="3"/>
      <c r="B213" s="3"/>
      <c r="C213" s="69"/>
      <c r="D213" s="3"/>
      <c r="E213" s="3"/>
      <c r="F213" s="3"/>
      <c r="G213" s="2"/>
      <c r="H213" s="3"/>
      <c r="I213" s="3"/>
      <c r="J213" s="3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</row>
    <row r="214" spans="1:22" x14ac:dyDescent="0.25">
      <c r="A214" s="3"/>
      <c r="B214" s="3"/>
      <c r="C214" s="69"/>
      <c r="D214" s="3"/>
      <c r="E214" s="3"/>
      <c r="F214" s="3"/>
      <c r="G214" s="2"/>
      <c r="H214" s="3"/>
      <c r="I214" s="3"/>
      <c r="J214" s="3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</row>
    <row r="215" spans="1:22" x14ac:dyDescent="0.25">
      <c r="A215" s="3"/>
      <c r="B215" s="3"/>
      <c r="C215" s="69"/>
      <c r="D215" s="3"/>
      <c r="E215" s="3"/>
      <c r="F215" s="3"/>
      <c r="G215" s="2"/>
      <c r="H215" s="3"/>
      <c r="I215" s="3"/>
      <c r="J215" s="3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</row>
    <row r="216" spans="1:22" x14ac:dyDescent="0.25">
      <c r="A216" s="3"/>
      <c r="B216" s="3"/>
      <c r="C216" s="69"/>
      <c r="D216" s="3"/>
      <c r="E216" s="3"/>
      <c r="F216" s="3"/>
      <c r="G216" s="2"/>
      <c r="H216" s="3"/>
      <c r="I216" s="3"/>
      <c r="J216" s="3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</row>
    <row r="217" spans="1:22" x14ac:dyDescent="0.25">
      <c r="A217" s="3"/>
      <c r="B217" s="3"/>
      <c r="C217" s="69"/>
      <c r="D217" s="3"/>
      <c r="E217" s="3"/>
      <c r="F217" s="3"/>
      <c r="G217" s="2"/>
      <c r="H217" s="3"/>
      <c r="I217" s="3"/>
      <c r="J217" s="3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3"/>
      <c r="V217" s="3"/>
    </row>
    <row r="218" spans="1:22" x14ac:dyDescent="0.25">
      <c r="A218" s="3"/>
      <c r="B218" s="3"/>
      <c r="C218" s="69"/>
      <c r="D218" s="3"/>
      <c r="E218" s="3"/>
      <c r="F218" s="3"/>
      <c r="G218" s="2"/>
      <c r="H218" s="3"/>
      <c r="I218" s="3"/>
      <c r="J218" s="3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3"/>
      <c r="V218" s="3"/>
    </row>
    <row r="219" spans="1:22" x14ac:dyDescent="0.25">
      <c r="A219" s="3"/>
      <c r="B219" s="3"/>
      <c r="C219" s="69"/>
      <c r="D219" s="3"/>
      <c r="E219" s="3"/>
      <c r="F219" s="3"/>
      <c r="G219" s="2"/>
      <c r="H219" s="3"/>
      <c r="I219" s="3"/>
      <c r="J219" s="3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</row>
    <row r="220" spans="1:22" x14ac:dyDescent="0.25">
      <c r="A220" s="3"/>
      <c r="B220" s="3"/>
      <c r="C220" s="69"/>
      <c r="D220" s="3"/>
      <c r="E220" s="3"/>
      <c r="F220" s="3"/>
      <c r="G220" s="2"/>
      <c r="H220" s="3"/>
      <c r="I220" s="3"/>
      <c r="J220" s="3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3"/>
      <c r="V220" s="3"/>
    </row>
    <row r="221" spans="1:22" x14ac:dyDescent="0.25">
      <c r="A221" s="3"/>
      <c r="B221" s="3"/>
      <c r="C221" s="69"/>
      <c r="D221" s="3"/>
      <c r="E221" s="3"/>
      <c r="F221" s="3"/>
      <c r="G221" s="2"/>
      <c r="H221" s="3"/>
      <c r="I221" s="3"/>
      <c r="J221" s="3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3"/>
      <c r="V221" s="3"/>
    </row>
  </sheetData>
  <autoFilter ref="A67:K119" xr:uid="{00000000-0001-0000-0100-000000000000}">
    <filterColumn colId="0" showButton="0"/>
    <filterColumn colId="1" showButton="0"/>
    <filterColumn colId="2" showButton="0"/>
    <filterColumn colId="3" showButton="0"/>
  </autoFilter>
  <mergeCells count="97">
    <mergeCell ref="D128:F128"/>
    <mergeCell ref="I128:L128"/>
    <mergeCell ref="A120:O120"/>
    <mergeCell ref="A121:K122"/>
    <mergeCell ref="L121:O122"/>
    <mergeCell ref="A124:H124"/>
    <mergeCell ref="A125:C125"/>
    <mergeCell ref="D127:F127"/>
    <mergeCell ref="I127:L127"/>
    <mergeCell ref="A114:E114"/>
    <mergeCell ref="A115:E115"/>
    <mergeCell ref="A116:E116"/>
    <mergeCell ref="A117:E117"/>
    <mergeCell ref="A118:E118"/>
    <mergeCell ref="A119:H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K66"/>
    <mergeCell ref="A67:E67"/>
    <mergeCell ref="A68:E68"/>
    <mergeCell ref="A69:E69"/>
    <mergeCell ref="A70:E70"/>
    <mergeCell ref="A71:E71"/>
    <mergeCell ref="A58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7:E5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71388888888888902" bottom="0.70902777777777803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HCN URUAÇU</vt:lpstr>
      <vt:lpstr>'HCN URUAÇU'!Area_de_impressao</vt:lpstr>
      <vt:lpstr>'HCN URUAÇU'!Titulos_de_impressao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2024-12-20T13:25:42Z</dcterms:created>
  <dcterms:modified xsi:type="dcterms:W3CDTF">2024-12-20T13:26:09Z</dcterms:modified>
</cp:coreProperties>
</file>