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-ESCRITORIO\Users\informatica\Documents\Pasta Compartilhada\RELATÓRIO FINANCEIRO(todas unidades)\HCN\2021\"/>
    </mc:Choice>
  </mc:AlternateContent>
  <xr:revisionPtr revIDLastSave="0" documentId="13_ncr:1_{C44AF2E4-0302-4C5A-A3F1-1601AAF584B0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12.202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99" i="1" l="1"/>
  <c r="B83" i="1"/>
  <c r="B77" i="1"/>
  <c r="B70" i="1"/>
  <c r="B78" i="1" s="1"/>
  <c r="B53" i="1"/>
  <c r="B52" i="1"/>
  <c r="B50" i="1"/>
  <c r="B39" i="1"/>
  <c r="B27" i="1"/>
  <c r="B93" i="1" l="1"/>
</calcChain>
</file>

<file path=xl/sharedStrings.xml><?xml version="1.0" encoding="utf-8"?>
<sst xmlns="http://schemas.openxmlformats.org/spreadsheetml/2006/main" count="95" uniqueCount="86">
  <si>
    <t>Hospital Estadual Centro-Norte Goiano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</si>
  <si>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</si>
  <si>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</si>
  <si>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</si>
  <si>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</si>
  <si>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</si>
  <si>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</si>
  <si>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</si>
  <si>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</si>
  <si>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</si>
  <si>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</si>
  <si>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</si>
  <si>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</si>
  <si>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</si>
  <si>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</si>
  <si>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</si>
  <si>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</si>
  <si>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</si>
  <si>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 AG:3410 SUPER DIGITAL:77006189-2</t>
  </si>
  <si>
    <t>1.3 Aplicações financeiras  (DETALHAR NÚMERO DA CONTA E FINALIDADE -SE CUSTEIO OU INVESTIMENTO)</t>
  </si>
  <si>
    <t>SANTANDER AG:2175 CONT APLIC:13003951-7</t>
  </si>
  <si>
    <t>SALDO ANTERIOR (1= 1.1 + 1.2 + 1.3)</t>
  </si>
  <si>
    <t>2.ENTRADAS DE RECURSOS FINANCEIROS</t>
  </si>
  <si>
    <t>2.1 Repasse - CUSTEIO  (C.E.F AG:3009   C/C 1841-6)</t>
  </si>
  <si>
    <t>2.2 Repasse - INVESTIMENTO (DETALHAR NÚMERO DA CONTA )</t>
  </si>
  <si>
    <t>2.3 Rendimento sobre Aplicação Financeiras - CUSTEIO (DETALHAR NÚMERO DA CONTA)</t>
  </si>
  <si>
    <t>-</t>
  </si>
  <si>
    <t>2.4 Rendimento sobre Aplicação Financeiras - INVESTIMENTO (DETALHAR NÚMERO DA CONTA)</t>
  </si>
  <si>
    <t>2.5 Outras entradas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</si>
  <si>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</si>
  <si>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</si>
  <si>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</si>
  <si>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</si>
  <si>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</si>
  <si>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</si>
  <si>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</si>
  <si>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</si>
  <si>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</si>
  <si>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</si>
  <si>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</si>
  <si>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</si>
  <si>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</si>
  <si>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</si>
  <si>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</si>
  <si>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</si>
  <si>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</si>
  <si>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</si>
  <si>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</si>
  <si>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</si>
  <si>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</si>
  <si>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</si>
  <si>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</si>
  <si>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</si>
  <si>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Rescisões Trabalhistas</t>
  </si>
  <si>
    <t>Alugueis</t>
  </si>
  <si>
    <t>Encargos Sobre Rescisão Trabalhista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</si>
  <si>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</si>
  <si>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</si>
  <si>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</si>
  <si>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</si>
  <si>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</si>
  <si>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</si>
  <si>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</si>
  <si>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</si>
  <si>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</si>
  <si>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</si>
  <si>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</si>
  <si>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</si>
  <si>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31/01/2022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</si>
  <si>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</si>
  <si>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</si>
  <si>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</si>
  <si>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</si>
  <si>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</si>
  <si>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</si>
  <si>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</si>
  <si>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</si>
  <si>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</si>
  <si>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</si>
  <si>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</si>
  <si>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</si>
  <si>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</si>
  <si>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</si>
  <si>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Competência: DEZEMBRO/2021</t>
  </si>
  <si>
    <t>5.1.8 Outros (especificar a despesa)(Viagens)</t>
  </si>
  <si>
    <t xml:space="preserve">IRRF/IOF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</si>
</sst>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0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71">
    <xf numFmtId="0" fontId="0" fillId="0" borderId="0" xfId="0"/>
    <xf numFmtId="0" fontId="6" fillId="5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0" fontId="3" fillId="0" borderId="1" xfId="0" applyFont="1" applyBorder="1"/>
    <xf numFmtId="4" fontId="3" fillId="0" borderId="1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right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3" borderId="1" xfId="0" applyNumberFormat="1" applyFill="1" applyBorder="1" applyAlignment="1">
      <alignment vertical="center" shrinkToFit="1"/>
    </xf>
    <xf numFmtId="4" fontId="9" fillId="0" borderId="1" xfId="1" applyNumberFormat="1" applyBorder="1" applyAlignment="1" applyProtection="1">
      <alignment vertical="center"/>
    </xf>
    <xf numFmtId="4" fontId="9" fillId="0" borderId="0" xfId="1" applyNumberFormat="1" applyBorder="1" applyAlignment="1" applyProtection="1">
      <alignment vertical="center"/>
    </xf>
    <xf numFmtId="4" fontId="9" fillId="0" borderId="1" xfId="1" applyNumberFormat="1" applyBorder="1" applyAlignment="1" applyProtection="1">
      <alignment horizontal="right" vertical="center"/>
    </xf>
    <xf numFmtId="4" fontId="0" fillId="0" borderId="1" xfId="0" applyNumberFormat="1" applyBorder="1"/>
    <xf numFmtId="0" fontId="6" fillId="3" borderId="1" xfId="0" applyFont="1" applyFill="1" applyBorder="1" applyAlignment="1">
      <alignment horizontal="left" vertical="center"/>
    </xf>
    <xf numFmtId="4" fontId="6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3" borderId="1" xfId="0" applyFill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ill="1"/>
    <xf numFmtId="0" fontId="6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4" fontId="9" fillId="2" borderId="1" xfId="1" applyNumberFormat="1" applyFill="1" applyBorder="1" applyAlignment="1" applyProtection="1">
      <alignment vertical="center"/>
    </xf>
    <xf numFmtId="4" fontId="0" fillId="5" borderId="1" xfId="0" applyNumberFormat="1" applyFill="1" applyBorder="1" applyAlignment="1">
      <alignment vertical="center" shrinkToFit="1"/>
    </xf>
    <xf numFmtId="4" fontId="9" fillId="5" borderId="1" xfId="1" applyNumberFormat="1" applyFill="1" applyBorder="1" applyAlignment="1" applyProtection="1">
      <alignment vertical="center"/>
    </xf>
    <xf numFmtId="4" fontId="6" fillId="5" borderId="1" xfId="1" applyNumberFormat="1" applyFont="1" applyFill="1" applyBorder="1" applyAlignment="1" applyProtection="1">
      <alignment vertical="center"/>
    </xf>
    <xf numFmtId="0" fontId="0" fillId="5" borderId="1" xfId="0" applyFill="1" applyBorder="1"/>
    <xf numFmtId="4" fontId="0" fillId="5" borderId="1" xfId="0" applyNumberFormat="1" applyFill="1" applyBorder="1" applyAlignment="1">
      <alignment horizontal="right"/>
    </xf>
    <xf numFmtId="0" fontId="6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4" fontId="6" fillId="4" borderId="1" xfId="1" applyNumberFormat="1" applyFont="1" applyFill="1" applyBorder="1" applyAlignment="1" applyProtection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5202360</xdr:colOff>
      <xdr:row>0</xdr:row>
      <xdr:rowOff>33480</xdr:rowOff>
    </xdr:from>
    <xdr:to>
      <xdr:col>1</xdr:col>
      <xdr:colOff>1653480</xdr:colOff>
      <xdr:row>0</xdr:row>
      <xdr:rowOff>1342800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02360" y="33480"/>
          <a:ext cx="4071600" cy="1309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5"/>
  <sheetViews>
    <sheetView showGridLines="0" tabSelected="1" view="pageBreakPreview" topLeftCell="A53" zoomScale="80" zoomScaleNormal="70" zoomScalePageLayoutView="80" workbookViewId="0">
      <selection activeCell="B43" sqref="B43"/>
    </sheetView>
  </sheetViews>
  <sheetFormatPr defaultColWidth="41.7109375" defaultRowHeight="15" x14ac:dyDescent="0.25"/>
  <cols>
    <col min="1" max="1" width="108" customWidth="1"/>
    <col min="2" max="2" width="43.42578125" customWidth="1"/>
    <col min="3" max="3" width="70.7109375" customWidth="1"/>
    <col min="4" max="4" width="41.7109375" style="9"/>
  </cols>
  <sheetData>
    <row r="1" spans="1:3" ht="121.5" customHeight="1" x14ac:dyDescent="0.25">
      <c r="A1" s="8" t="s">
        <v>0</v>
      </c>
      <c r="B1" s="8"/>
    </row>
    <row r="2" spans="1:3" customFormat="1" ht="23.25" customHeight="1" x14ac:dyDescent="0.25">
      <c r="A2" s="7" t="s">
        <v>1</v>
      </c>
      <c r="B2" s="7"/>
      <c r="C2" s="10"/>
    </row>
    <row r="3" spans="1:3" customFormat="1" ht="23.25" customHeight="1" x14ac:dyDescent="0.25">
      <c r="A3" s="7"/>
      <c r="B3" s="7"/>
      <c r="C3" s="10"/>
    </row>
    <row r="4" spans="1:3" customFormat="1" x14ac:dyDescent="0.25">
      <c r="A4" s="6" t="s">
        <v>2</v>
      </c>
      <c r="B4" s="6"/>
      <c r="C4" s="9"/>
    </row>
    <row r="5" spans="1:3" customFormat="1" x14ac:dyDescent="0.25">
      <c r="A5" s="11" t="s">
        <v>3</v>
      </c>
      <c r="B5" s="12"/>
      <c r="C5" s="9"/>
    </row>
    <row r="6" spans="1:3" customFormat="1" x14ac:dyDescent="0.25">
      <c r="A6" s="5" t="s">
        <v>4</v>
      </c>
      <c r="B6" s="5"/>
    </row>
    <row r="7" spans="1:3" customFormat="1" x14ac:dyDescent="0.25">
      <c r="A7" s="13" t="s">
        <v>5</v>
      </c>
      <c r="B7" s="12"/>
      <c r="C7" s="9"/>
    </row>
    <row r="8" spans="1:3" customFormat="1" x14ac:dyDescent="0.25">
      <c r="A8" s="5" t="s">
        <v>6</v>
      </c>
      <c r="B8" s="5"/>
      <c r="C8" s="9"/>
    </row>
    <row r="9" spans="1:3" customFormat="1" x14ac:dyDescent="0.25">
      <c r="A9" s="13" t="s">
        <v>5</v>
      </c>
      <c r="B9" s="12"/>
      <c r="C9" s="9"/>
    </row>
    <row r="10" spans="1:3" customFormat="1" x14ac:dyDescent="0.25">
      <c r="A10" s="13" t="s">
        <v>7</v>
      </c>
      <c r="B10" s="13"/>
    </row>
    <row r="11" spans="1:3" customFormat="1" x14ac:dyDescent="0.25">
      <c r="A11" s="5" t="s">
        <v>8</v>
      </c>
      <c r="B11" s="5"/>
      <c r="C11" s="9"/>
    </row>
    <row r="12" spans="1:3" customFormat="1" x14ac:dyDescent="0.25">
      <c r="A12" s="13"/>
      <c r="B12" s="12"/>
      <c r="C12" s="9"/>
    </row>
    <row r="13" spans="1:3" s="17" customFormat="1" x14ac:dyDescent="0.25">
      <c r="A13" s="14" t="s">
        <v>9</v>
      </c>
      <c r="B13" s="15"/>
      <c r="C13" s="16"/>
    </row>
    <row r="14" spans="1:3" s="17" customFormat="1" x14ac:dyDescent="0.25">
      <c r="A14" s="14" t="s">
        <v>10</v>
      </c>
      <c r="B14" s="15"/>
      <c r="C14" s="16"/>
    </row>
    <row r="15" spans="1:3" s="17" customFormat="1" x14ac:dyDescent="0.25">
      <c r="A15" s="14"/>
      <c r="B15" s="15"/>
      <c r="C15" s="16"/>
    </row>
    <row r="16" spans="1:3" customFormat="1" ht="26.25" x14ac:dyDescent="0.25">
      <c r="A16" s="4" t="s">
        <v>11</v>
      </c>
      <c r="B16" s="4"/>
    </row>
    <row r="17" spans="1:3" customFormat="1" ht="26.25" x14ac:dyDescent="0.25">
      <c r="A17" s="18"/>
      <c r="B17" s="3" t="s">
        <v>12</v>
      </c>
    </row>
    <row r="18" spans="1:3" customFormat="1" ht="14.25" customHeight="1" x14ac:dyDescent="0.25">
      <c r="A18" s="19" t="s">
        <v>83</v>
      </c>
      <c r="B18" s="3"/>
      <c r="C18" s="20"/>
    </row>
    <row r="19" spans="1:3" customFormat="1" x14ac:dyDescent="0.25">
      <c r="A19" s="21" t="s">
        <v>13</v>
      </c>
      <c r="B19" s="22"/>
      <c r="C19" s="23"/>
    </row>
    <row r="20" spans="1:3" customFormat="1" x14ac:dyDescent="0.25">
      <c r="A20" s="24" t="s">
        <v>14</v>
      </c>
      <c r="B20" s="25"/>
      <c r="C20" s="26"/>
    </row>
    <row r="21" spans="1:3" customFormat="1" x14ac:dyDescent="0.25">
      <c r="A21" s="24" t="s">
        <v>15</v>
      </c>
      <c r="B21" s="27"/>
      <c r="C21" s="26"/>
    </row>
    <row r="22" spans="1:3" customFormat="1" x14ac:dyDescent="0.25">
      <c r="A22" s="24" t="s">
        <v>16</v>
      </c>
      <c r="B22" s="28">
        <v>0</v>
      </c>
      <c r="C22" s="26"/>
    </row>
    <row r="23" spans="1:3" customFormat="1" x14ac:dyDescent="0.25">
      <c r="A23" s="24" t="s">
        <v>17</v>
      </c>
      <c r="B23" s="25">
        <v>0</v>
      </c>
      <c r="C23" s="26"/>
    </row>
    <row r="24" spans="1:3" customFormat="1" x14ac:dyDescent="0.25">
      <c r="A24" s="24" t="s">
        <v>18</v>
      </c>
      <c r="B24" s="25">
        <v>0</v>
      </c>
      <c r="C24" s="26"/>
    </row>
    <row r="25" spans="1:3" customFormat="1" x14ac:dyDescent="0.25">
      <c r="A25" s="24" t="s">
        <v>19</v>
      </c>
      <c r="B25" s="25"/>
      <c r="C25" s="26"/>
    </row>
    <row r="26" spans="1:3" customFormat="1" x14ac:dyDescent="0.25">
      <c r="A26" s="24" t="s">
        <v>20</v>
      </c>
      <c r="B26" s="28">
        <v>0</v>
      </c>
      <c r="C26" s="26"/>
    </row>
    <row r="27" spans="1:3" customFormat="1" x14ac:dyDescent="0.25">
      <c r="A27" s="29" t="s">
        <v>21</v>
      </c>
      <c r="B27" s="30">
        <f>SUM(B20:B26)</f>
        <v>0</v>
      </c>
      <c r="C27" s="26"/>
    </row>
    <row r="28" spans="1:3" customFormat="1" x14ac:dyDescent="0.25">
      <c r="A28" s="31"/>
      <c r="B28" s="25"/>
      <c r="C28" s="26"/>
    </row>
    <row r="29" spans="1:3" customFormat="1" x14ac:dyDescent="0.25">
      <c r="A29" s="21" t="s">
        <v>22</v>
      </c>
      <c r="B29" s="21"/>
      <c r="C29" s="20"/>
    </row>
    <row r="30" spans="1:3" customFormat="1" x14ac:dyDescent="0.25">
      <c r="A30" s="32" t="s">
        <v>23</v>
      </c>
      <c r="B30" s="33">
        <v>10000000</v>
      </c>
      <c r="C30" s="34"/>
    </row>
    <row r="31" spans="1:3" customFormat="1" x14ac:dyDescent="0.25">
      <c r="A31" s="32" t="s">
        <v>24</v>
      </c>
      <c r="B31" s="33">
        <v>0</v>
      </c>
      <c r="C31" s="34"/>
    </row>
    <row r="32" spans="1:3" customFormat="1" x14ac:dyDescent="0.25">
      <c r="A32" s="35" t="s">
        <v>25</v>
      </c>
      <c r="B32" s="36" t="s">
        <v>26</v>
      </c>
      <c r="C32" s="34"/>
    </row>
    <row r="33" spans="1:3" customFormat="1" x14ac:dyDescent="0.25">
      <c r="A33" s="24" t="s">
        <v>20</v>
      </c>
      <c r="B33" s="13">
        <v>556.16999999999996</v>
      </c>
      <c r="C33" s="34"/>
    </row>
    <row r="34" spans="1:3" customFormat="1" x14ac:dyDescent="0.25">
      <c r="A34" s="35" t="s">
        <v>27</v>
      </c>
      <c r="B34" s="36" t="s">
        <v>26</v>
      </c>
      <c r="C34" s="34"/>
    </row>
    <row r="35" spans="1:3" customFormat="1" x14ac:dyDescent="0.25">
      <c r="A35" s="35" t="s">
        <v>28</v>
      </c>
      <c r="B35" s="36"/>
      <c r="C35" s="34"/>
    </row>
    <row r="36" spans="1:3" customFormat="1" x14ac:dyDescent="0.25">
      <c r="A36" s="35" t="s">
        <v>29</v>
      </c>
      <c r="B36" s="36">
        <v>0</v>
      </c>
      <c r="C36" s="34"/>
    </row>
    <row r="37" spans="1:3" customFormat="1" x14ac:dyDescent="0.25">
      <c r="A37" s="35" t="s">
        <v>30</v>
      </c>
      <c r="B37" s="36">
        <v>0</v>
      </c>
      <c r="C37" s="34"/>
    </row>
    <row r="38" spans="1:3" customFormat="1" x14ac:dyDescent="0.25">
      <c r="A38" s="35" t="s">
        <v>31</v>
      </c>
      <c r="B38" s="36">
        <v>0</v>
      </c>
      <c r="C38" s="34"/>
    </row>
    <row r="39" spans="1:3" customFormat="1" x14ac:dyDescent="0.25">
      <c r="A39" s="37" t="s">
        <v>32</v>
      </c>
      <c r="B39" s="38">
        <f>SUM(B30:B38)</f>
        <v>10000556.17</v>
      </c>
      <c r="C39" s="39"/>
    </row>
    <row r="40" spans="1:3" customFormat="1" x14ac:dyDescent="0.25">
      <c r="A40" s="40"/>
      <c r="B40" s="41"/>
      <c r="C40" s="39"/>
    </row>
    <row r="41" spans="1:3" customFormat="1" x14ac:dyDescent="0.25">
      <c r="A41" s="42" t="s">
        <v>33</v>
      </c>
      <c r="B41" s="43"/>
      <c r="C41" s="39"/>
    </row>
    <row r="42" spans="1:3" customFormat="1" x14ac:dyDescent="0.25">
      <c r="A42" s="32" t="s">
        <v>34</v>
      </c>
      <c r="B42" s="33"/>
      <c r="C42" s="39"/>
    </row>
    <row r="43" spans="1:3" customFormat="1" x14ac:dyDescent="0.25">
      <c r="A43" s="24" t="s">
        <v>20</v>
      </c>
      <c r="B43" s="33">
        <v>110564.92</v>
      </c>
      <c r="C43" s="39"/>
    </row>
    <row r="44" spans="1:3" customFormat="1" x14ac:dyDescent="0.25">
      <c r="A44" s="32" t="s">
        <v>35</v>
      </c>
      <c r="B44" s="33"/>
      <c r="C44" s="39"/>
    </row>
    <row r="45" spans="1:3" customFormat="1" x14ac:dyDescent="0.25">
      <c r="A45" s="37" t="s">
        <v>36</v>
      </c>
      <c r="B45" s="44">
        <v>110564.92</v>
      </c>
      <c r="C45" s="39"/>
    </row>
    <row r="46" spans="1:3" s="48" customFormat="1" x14ac:dyDescent="0.25">
      <c r="A46" s="45"/>
      <c r="B46" s="46"/>
      <c r="C46" s="47"/>
    </row>
    <row r="47" spans="1:3" customFormat="1" x14ac:dyDescent="0.25">
      <c r="A47" s="49" t="s">
        <v>37</v>
      </c>
      <c r="B47" s="50"/>
      <c r="C47" s="16"/>
    </row>
    <row r="48" spans="1:3" customFormat="1" x14ac:dyDescent="0.25">
      <c r="A48" s="51" t="s">
        <v>38</v>
      </c>
      <c r="B48" s="41"/>
      <c r="C48" s="16"/>
    </row>
    <row r="49" spans="1:3" customFormat="1" x14ac:dyDescent="0.25">
      <c r="A49" s="24" t="s">
        <v>20</v>
      </c>
      <c r="B49" s="28">
        <v>3000000</v>
      </c>
      <c r="C49" s="16"/>
    </row>
    <row r="50" spans="1:3" customFormat="1" x14ac:dyDescent="0.25">
      <c r="A50" s="45" t="s">
        <v>39</v>
      </c>
      <c r="B50" s="41">
        <f>B48</f>
        <v>0</v>
      </c>
      <c r="C50" s="16"/>
    </row>
    <row r="51" spans="1:3" customFormat="1" x14ac:dyDescent="0.25">
      <c r="A51" s="35" t="s">
        <v>40</v>
      </c>
      <c r="B51" s="41">
        <v>0</v>
      </c>
      <c r="C51" s="16"/>
    </row>
    <row r="52" spans="1:3" customFormat="1" x14ac:dyDescent="0.25">
      <c r="A52" s="45" t="s">
        <v>41</v>
      </c>
      <c r="B52" s="41">
        <f>B51</f>
        <v>0</v>
      </c>
      <c r="C52" s="16"/>
    </row>
    <row r="53" spans="1:3" customFormat="1" x14ac:dyDescent="0.25">
      <c r="A53" s="42" t="s">
        <v>42</v>
      </c>
      <c r="B53" s="52">
        <f>B49+B51</f>
        <v>3000000</v>
      </c>
      <c r="C53" s="16"/>
    </row>
    <row r="54" spans="1:3" s="48" customFormat="1" x14ac:dyDescent="0.25">
      <c r="A54" s="45"/>
      <c r="B54" s="46"/>
      <c r="C54" s="47"/>
    </row>
    <row r="55" spans="1:3" customFormat="1" x14ac:dyDescent="0.25">
      <c r="A55" s="42" t="s">
        <v>43</v>
      </c>
      <c r="B55" s="53"/>
      <c r="C55" s="16"/>
    </row>
    <row r="56" spans="1:3" customFormat="1" x14ac:dyDescent="0.25">
      <c r="A56" s="42" t="s">
        <v>44</v>
      </c>
      <c r="B56" s="42"/>
      <c r="C56" s="20"/>
    </row>
    <row r="57" spans="1:3" customFormat="1" x14ac:dyDescent="0.25">
      <c r="A57" s="54" t="s">
        <v>45</v>
      </c>
      <c r="B57" s="33">
        <v>74035.679999999993</v>
      </c>
      <c r="C57" s="34"/>
    </row>
    <row r="58" spans="1:3" customFormat="1" x14ac:dyDescent="0.25">
      <c r="A58" s="55" t="s">
        <v>46</v>
      </c>
      <c r="B58" s="33">
        <v>0</v>
      </c>
      <c r="C58" s="34"/>
    </row>
    <row r="59" spans="1:3" customFormat="1" x14ac:dyDescent="0.25">
      <c r="A59" s="55" t="s">
        <v>47</v>
      </c>
      <c r="B59" s="33">
        <v>0</v>
      </c>
      <c r="C59" s="34"/>
    </row>
    <row r="60" spans="1:3" customFormat="1" x14ac:dyDescent="0.25">
      <c r="A60" s="54" t="s">
        <v>48</v>
      </c>
      <c r="B60" s="33">
        <v>0</v>
      </c>
      <c r="C60" s="34"/>
    </row>
    <row r="61" spans="1:3" customFormat="1" x14ac:dyDescent="0.25">
      <c r="A61" s="54" t="s">
        <v>49</v>
      </c>
      <c r="B61" s="33">
        <v>145.94999999999999</v>
      </c>
      <c r="C61" s="34"/>
    </row>
    <row r="62" spans="1:3" customFormat="1" x14ac:dyDescent="0.25">
      <c r="A62" s="54" t="s">
        <v>50</v>
      </c>
      <c r="B62" s="33">
        <v>27515.599999999999</v>
      </c>
      <c r="C62" s="34"/>
    </row>
    <row r="63" spans="1:3" customFormat="1" ht="30" x14ac:dyDescent="0.25">
      <c r="A63" s="54" t="s">
        <v>51</v>
      </c>
      <c r="B63" s="33">
        <v>0</v>
      </c>
      <c r="C63" s="34"/>
    </row>
    <row r="64" spans="1:3" customFormat="1" x14ac:dyDescent="0.25">
      <c r="A64" s="51" t="s">
        <v>84</v>
      </c>
      <c r="B64" s="33">
        <v>6176</v>
      </c>
      <c r="C64" s="34"/>
    </row>
    <row r="65" spans="1:4" x14ac:dyDescent="0.25">
      <c r="A65" s="51" t="s">
        <v>52</v>
      </c>
      <c r="B65" s="33">
        <v>0</v>
      </c>
      <c r="C65" s="34"/>
      <c r="D65"/>
    </row>
    <row r="66" spans="1:4" x14ac:dyDescent="0.25">
      <c r="A66" s="51" t="s">
        <v>53</v>
      </c>
      <c r="B66" s="33">
        <v>2738.64</v>
      </c>
      <c r="C66" s="34"/>
      <c r="D66"/>
    </row>
    <row r="67" spans="1:4" x14ac:dyDescent="0.25">
      <c r="A67" s="51" t="s">
        <v>54</v>
      </c>
      <c r="B67" s="33">
        <v>0</v>
      </c>
      <c r="C67" s="34"/>
      <c r="D67"/>
    </row>
    <row r="68" spans="1:4" x14ac:dyDescent="0.25">
      <c r="A68" s="51" t="s">
        <v>85</v>
      </c>
      <c r="B68" s="33">
        <v>3.46</v>
      </c>
      <c r="C68" s="34"/>
      <c r="D68"/>
    </row>
    <row r="69" spans="1:4" x14ac:dyDescent="0.25">
      <c r="A69" s="51" t="s">
        <v>55</v>
      </c>
      <c r="B69" s="33">
        <v>0</v>
      </c>
      <c r="C69" s="34"/>
      <c r="D69"/>
    </row>
    <row r="70" spans="1:4" x14ac:dyDescent="0.25">
      <c r="A70" s="45" t="s">
        <v>56</v>
      </c>
      <c r="B70" s="56">
        <f>SUM(B57:B69)</f>
        <v>110615.32999999999</v>
      </c>
      <c r="C70" s="34"/>
      <c r="D70"/>
    </row>
    <row r="71" spans="1:4" x14ac:dyDescent="0.25">
      <c r="A71" s="45"/>
      <c r="B71" s="57"/>
      <c r="C71" s="34"/>
      <c r="D71"/>
    </row>
    <row r="72" spans="1:4" x14ac:dyDescent="0.25">
      <c r="A72" s="42" t="s">
        <v>57</v>
      </c>
      <c r="B72" s="42"/>
      <c r="C72" s="39"/>
      <c r="D72"/>
    </row>
    <row r="73" spans="1:4" x14ac:dyDescent="0.25">
      <c r="A73" s="54" t="s">
        <v>58</v>
      </c>
      <c r="B73" s="33">
        <v>0</v>
      </c>
      <c r="C73" s="39"/>
      <c r="D73"/>
    </row>
    <row r="74" spans="1:4" x14ac:dyDescent="0.25">
      <c r="A74" s="54" t="s">
        <v>59</v>
      </c>
      <c r="B74" s="33">
        <v>0</v>
      </c>
      <c r="C74" s="39"/>
      <c r="D74"/>
    </row>
    <row r="75" spans="1:4" x14ac:dyDescent="0.25">
      <c r="A75" s="51" t="s">
        <v>60</v>
      </c>
      <c r="B75" s="57">
        <v>0</v>
      </c>
      <c r="C75" s="39"/>
      <c r="D75"/>
    </row>
    <row r="76" spans="1:4" x14ac:dyDescent="0.25">
      <c r="A76" s="51" t="s">
        <v>61</v>
      </c>
      <c r="B76" s="57">
        <v>0</v>
      </c>
      <c r="C76" s="39"/>
      <c r="D76"/>
    </row>
    <row r="77" spans="1:4" x14ac:dyDescent="0.25">
      <c r="A77" s="45" t="s">
        <v>62</v>
      </c>
      <c r="B77" s="38">
        <f>B73+B74+B75+B76</f>
        <v>0</v>
      </c>
      <c r="C77" s="16"/>
      <c r="D77"/>
    </row>
    <row r="78" spans="1:4" ht="14.25" customHeight="1" x14ac:dyDescent="0.25">
      <c r="A78" s="45" t="s">
        <v>63</v>
      </c>
      <c r="B78" s="38">
        <f>B70+B77</f>
        <v>110615.32999999999</v>
      </c>
      <c r="C78" s="16"/>
      <c r="D78"/>
    </row>
    <row r="79" spans="1:4" x14ac:dyDescent="0.25">
      <c r="A79" s="45"/>
      <c r="B79" s="41"/>
      <c r="C79" s="16"/>
      <c r="D79"/>
    </row>
    <row r="80" spans="1:4" x14ac:dyDescent="0.25">
      <c r="A80" s="49" t="s">
        <v>64</v>
      </c>
      <c r="B80" s="50"/>
      <c r="C80" s="16"/>
      <c r="D80"/>
    </row>
    <row r="81" spans="1:4" x14ac:dyDescent="0.25">
      <c r="A81" s="54" t="s">
        <v>65</v>
      </c>
      <c r="B81" s="41">
        <v>0</v>
      </c>
      <c r="C81" s="39"/>
      <c r="D81"/>
    </row>
    <row r="82" spans="1:4" x14ac:dyDescent="0.25">
      <c r="A82" s="54" t="s">
        <v>66</v>
      </c>
      <c r="B82" s="12">
        <v>0</v>
      </c>
      <c r="C82" s="9"/>
      <c r="D82"/>
    </row>
    <row r="83" spans="1:4" x14ac:dyDescent="0.25">
      <c r="A83" s="58" t="s">
        <v>67</v>
      </c>
      <c r="B83" s="59">
        <f>B81+B82</f>
        <v>0</v>
      </c>
      <c r="C83" s="9"/>
      <c r="D83"/>
    </row>
    <row r="84" spans="1:4" s="48" customFormat="1" x14ac:dyDescent="0.25">
      <c r="A84" s="2"/>
      <c r="B84" s="2"/>
      <c r="C84" s="60"/>
    </row>
    <row r="85" spans="1:4" x14ac:dyDescent="0.25">
      <c r="A85" s="21" t="s">
        <v>68</v>
      </c>
      <c r="B85" s="61"/>
      <c r="C85" s="26"/>
      <c r="D85"/>
    </row>
    <row r="86" spans="1:4" x14ac:dyDescent="0.25">
      <c r="A86" s="62" t="s">
        <v>69</v>
      </c>
      <c r="B86" s="63">
        <v>0</v>
      </c>
      <c r="C86" s="26"/>
      <c r="D86"/>
    </row>
    <row r="87" spans="1:4" x14ac:dyDescent="0.25">
      <c r="A87" s="62" t="s">
        <v>70</v>
      </c>
      <c r="B87" s="63"/>
      <c r="C87" s="26"/>
      <c r="D87"/>
    </row>
    <row r="88" spans="1:4" x14ac:dyDescent="0.25">
      <c r="A88" s="24" t="s">
        <v>16</v>
      </c>
      <c r="B88" s="63">
        <v>6999953.0499999998</v>
      </c>
      <c r="C88" s="26"/>
      <c r="D88"/>
    </row>
    <row r="89" spans="1:4" x14ac:dyDescent="0.25">
      <c r="A89" s="24" t="s">
        <v>17</v>
      </c>
      <c r="B89" s="63">
        <v>0</v>
      </c>
      <c r="C89" s="26"/>
      <c r="D89"/>
    </row>
    <row r="90" spans="1:4" x14ac:dyDescent="0.25">
      <c r="A90" s="24" t="s">
        <v>18</v>
      </c>
      <c r="B90" s="63">
        <v>0</v>
      </c>
      <c r="C90" s="26"/>
      <c r="D90"/>
    </row>
    <row r="91" spans="1:4" x14ac:dyDescent="0.25">
      <c r="A91" s="62" t="s">
        <v>71</v>
      </c>
      <c r="B91" s="63"/>
      <c r="C91" s="26"/>
      <c r="D91"/>
    </row>
    <row r="92" spans="1:4" x14ac:dyDescent="0.25">
      <c r="A92" s="24" t="s">
        <v>20</v>
      </c>
      <c r="B92" s="63">
        <v>2889987.79</v>
      </c>
      <c r="C92" s="26"/>
      <c r="D92"/>
    </row>
    <row r="93" spans="1:4" x14ac:dyDescent="0.25">
      <c r="A93" s="58" t="s">
        <v>72</v>
      </c>
      <c r="B93" s="64">
        <f>(B27+B39)-(B78+B83)</f>
        <v>9889940.8399999999</v>
      </c>
      <c r="C93" s="26"/>
      <c r="D93"/>
    </row>
    <row r="94" spans="1:4" x14ac:dyDescent="0.25">
      <c r="A94" s="65" t="s">
        <v>73</v>
      </c>
      <c r="B94" s="66"/>
      <c r="C94" s="9"/>
    </row>
    <row r="95" spans="1:4" x14ac:dyDescent="0.25">
      <c r="A95" s="67" t="s">
        <v>74</v>
      </c>
      <c r="B95" s="68"/>
      <c r="C95" s="9"/>
    </row>
    <row r="96" spans="1:4" x14ac:dyDescent="0.25">
      <c r="A96" s="69" t="s">
        <v>75</v>
      </c>
      <c r="B96" s="64">
        <v>0</v>
      </c>
      <c r="C96" s="9"/>
    </row>
    <row r="97" spans="1:3" x14ac:dyDescent="0.25">
      <c r="A97" s="69" t="s">
        <v>76</v>
      </c>
      <c r="B97" s="64">
        <v>0</v>
      </c>
      <c r="C97" s="9"/>
    </row>
    <row r="98" spans="1:3" x14ac:dyDescent="0.25">
      <c r="A98" s="69" t="s">
        <v>77</v>
      </c>
      <c r="B98" s="64">
        <v>0</v>
      </c>
      <c r="C98" s="9"/>
    </row>
    <row r="99" spans="1:3" x14ac:dyDescent="0.25">
      <c r="A99" s="67" t="s">
        <v>78</v>
      </c>
      <c r="B99" s="70">
        <f>B96+B97+B98</f>
        <v>0</v>
      </c>
    </row>
    <row r="100" spans="1:3" x14ac:dyDescent="0.25">
      <c r="A100" s="1" t="s">
        <v>79</v>
      </c>
      <c r="B100" s="1"/>
    </row>
    <row r="101" spans="1:3" x14ac:dyDescent="0.25">
      <c r="A101" s="1"/>
      <c r="B101" s="1"/>
    </row>
    <row r="102" spans="1:3" x14ac:dyDescent="0.25">
      <c r="A102" s="1"/>
      <c r="B102" s="1"/>
    </row>
    <row r="103" spans="1:3" x14ac:dyDescent="0.25">
      <c r="A103" t="s">
        <v>80</v>
      </c>
    </row>
    <row r="105" spans="1:3" x14ac:dyDescent="0.25">
      <c r="A105" t="s">
        <v>81</v>
      </c>
      <c r="B105" t="s">
        <v>82</v>
      </c>
    </row>
  </sheetData>
  <mergeCells count="10">
    <mergeCell ref="A11:B11"/>
    <mergeCell ref="A16:B16"/>
    <mergeCell ref="B17:B18"/>
    <mergeCell ref="A84:B84"/>
    <mergeCell ref="A100:B102"/>
    <mergeCell ref="A1:B1"/>
    <mergeCell ref="A2:B3"/>
    <mergeCell ref="A4:B4"/>
    <mergeCell ref="A6:B6"/>
    <mergeCell ref="A8:B8"/>
  </mergeCells>
  <pageMargins left="0.51180555555555496" right="0.51180555555555496" top="0.78749999999999998" bottom="0.78749999999999998" header="0.51180555555555496" footer="0.51180555555555496"/>
  <pageSetup paperSize="9" scale="34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controladoria</cp:lastModifiedBy>
  <cp:revision>5</cp:revision>
  <cp:lastPrinted>2021-10-21T14:05:25Z</cp:lastPrinted>
  <dcterms:created xsi:type="dcterms:W3CDTF">2021-09-23T15:15:02Z</dcterms:created>
  <dcterms:modified xsi:type="dcterms:W3CDTF">2023-07-19T16:03:51Z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