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2\"/>
    </mc:Choice>
  </mc:AlternateContent>
  <xr:revisionPtr revIDLastSave="0" documentId="8_{35D41486-9D5D-49A1-A881-343AC62B26DB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12.202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4" i="1" l="1"/>
  <c r="B111" i="1"/>
  <c r="B105" i="1"/>
  <c r="B106" i="1" s="1"/>
  <c r="B78" i="1"/>
  <c r="B76" i="1"/>
  <c r="B57" i="1"/>
</calcChain>
</file>

<file path=xl/sharedStrings.xml><?xml version="1.0" encoding="utf-8"?>
<sst xmlns="http://schemas.openxmlformats.org/spreadsheetml/2006/main" count="123" uniqueCount="100">
  <si>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</si>
  <si>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</si>
  <si>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</si>
  <si>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</si>
  <si>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</si>
  <si>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</si>
  <si>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</si>
  <si>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</si>
  <si>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</si>
  <si>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</si>
  <si>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</si>
  <si>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</si>
  <si>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</si>
  <si>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</si>
  <si>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</si>
  <si>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</si>
  <si>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</si>
  <si>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</si>
  <si>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</si>
  <si>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</si>
  <si>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</si>
  <si>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</si>
  <si>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</si>
  <si>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</si>
  <si>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</si>
  <si>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</si>
  <si>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</si>
  <si>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</si>
  <si>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</si>
  <si>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</si>
  <si>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</si>
  <si>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</si>
  <si>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</si>
  <si>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</si>
  <si>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</si>
  <si>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</si>
  <si>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</si>
  <si>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</si>
  <si>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</si>
  <si>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</si>
  <si>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</si>
  <si>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</si>
  <si>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</si>
  <si>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</si>
  <si>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</si>
  <si>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</si>
  <si>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</si>
  <si>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</si>
  <si>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</si>
  <si>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</si>
  <si>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</si>
  <si>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</si>
  <si>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</si>
  <si>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</si>
  <si>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</si>
  <si>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</si>
  <si>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</si>
  <si>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</si>
  <si>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</si>
  <si>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</si>
  <si>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</si>
  <si>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</si>
  <si>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</si>
  <si>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</si>
  <si>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</si>
  <si>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</si>
  <si>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</si>
  <si>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</si>
  <si>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</si>
  <si>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</si>
  <si>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</si>
  <si>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</si>
  <si>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</si>
  <si>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</si>
  <si>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</si>
  <si>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</si>
  <si>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</si>
  <si>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</si>
  <si>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</si>
  <si>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</si>
  <si>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</si>
  <si>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</si>
  <si>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</si>
  <si>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</si>
  <si>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</si>
  <si>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</si>
  <si>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</si>
  <si>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</si>
  <si>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</si>
  <si>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</si>
  <si>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</si>
  <si>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</si>
  <si>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</si>
  <si>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</si>
  <si>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</si>
  <si>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</si>
  <si>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</si>
  <si>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</si>
  <si>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Competência: DEZEMBRO /2022</t>
  </si>
  <si>
    <t>Desbloquio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</si>
</sst>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4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2" fontId="0" fillId="0" borderId="1" xfId="0" applyNumberFormat="1" applyBorder="1"/>
    <xf numFmtId="165" fontId="0" fillId="0" borderId="1" xfId="0" applyNumberFormat="1" applyBorder="1"/>
    <xf numFmtId="164" fontId="11" fillId="0" borderId="1" xfId="1" applyBorder="1"/>
    <xf numFmtId="0" fontId="8" fillId="6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1652760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0"/>
  <sheetViews>
    <sheetView showGridLines="0" tabSelected="1" view="pageBreakPreview" zoomScale="70" zoomScaleNormal="70" zoomScaleSheetLayoutView="70" zoomScalePageLayoutView="80" workbookViewId="0">
      <selection activeCell="B115" sqref="B115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70.7109375" customWidth="1"/>
    <col min="4" max="4" width="41.7109375" style="1"/>
  </cols>
  <sheetData>
    <row r="1" spans="1:4" s="2" customFormat="1" ht="121.5" customHeight="1" x14ac:dyDescent="0.25">
      <c r="A1" s="77" t="s">
        <v>0</v>
      </c>
      <c r="B1" s="77"/>
      <c r="D1" s="3"/>
    </row>
    <row r="2" spans="1:4" x14ac:dyDescent="0.25">
      <c r="A2" s="78" t="s">
        <v>1</v>
      </c>
      <c r="B2" s="78"/>
      <c r="C2" s="1"/>
      <c r="D2"/>
    </row>
    <row r="3" spans="1:4" x14ac:dyDescent="0.25">
      <c r="A3" s="78"/>
      <c r="B3" s="78"/>
      <c r="C3" s="1"/>
      <c r="D3"/>
    </row>
    <row r="4" spans="1:4" x14ac:dyDescent="0.25">
      <c r="A4" s="78"/>
      <c r="B4" s="78"/>
      <c r="C4" s="1"/>
      <c r="D4"/>
    </row>
    <row r="5" spans="1:4" x14ac:dyDescent="0.25">
      <c r="A5" s="78"/>
      <c r="B5" s="78"/>
      <c r="C5" s="1"/>
      <c r="D5"/>
    </row>
    <row r="6" spans="1:4" x14ac:dyDescent="0.25">
      <c r="A6" s="78"/>
      <c r="B6" s="78"/>
      <c r="C6" s="1"/>
      <c r="D6"/>
    </row>
    <row r="7" spans="1:4" x14ac:dyDescent="0.25">
      <c r="A7" s="78"/>
      <c r="B7" s="78"/>
      <c r="C7" s="4"/>
      <c r="D7"/>
    </row>
    <row r="8" spans="1:4" ht="23.25" customHeight="1" x14ac:dyDescent="0.25">
      <c r="A8" s="79" t="s">
        <v>2</v>
      </c>
      <c r="B8" s="79"/>
      <c r="C8" s="4"/>
      <c r="D8"/>
    </row>
    <row r="9" spans="1:4" ht="23.25" customHeight="1" x14ac:dyDescent="0.25">
      <c r="A9" s="79"/>
      <c r="B9" s="79"/>
      <c r="C9" s="4"/>
      <c r="D9"/>
    </row>
    <row r="10" spans="1:4" x14ac:dyDescent="0.25">
      <c r="A10" s="80" t="s">
        <v>3</v>
      </c>
      <c r="B10" s="80"/>
      <c r="C10" s="1"/>
      <c r="D10"/>
    </row>
    <row r="11" spans="1:4" x14ac:dyDescent="0.25">
      <c r="A11" s="5" t="s">
        <v>4</v>
      </c>
      <c r="B11" s="6"/>
      <c r="C11" s="1"/>
      <c r="D11"/>
    </row>
    <row r="12" spans="1:4" x14ac:dyDescent="0.25">
      <c r="A12" s="73" t="s">
        <v>5</v>
      </c>
      <c r="B12" s="73"/>
      <c r="D12"/>
    </row>
    <row r="13" spans="1:4" x14ac:dyDescent="0.25">
      <c r="A13" s="7" t="s">
        <v>6</v>
      </c>
      <c r="B13" s="6"/>
      <c r="C13" s="1"/>
      <c r="D13"/>
    </row>
    <row r="14" spans="1:4" x14ac:dyDescent="0.25">
      <c r="A14" s="73" t="s">
        <v>7</v>
      </c>
      <c r="B14" s="73"/>
      <c r="C14" s="1"/>
      <c r="D14"/>
    </row>
    <row r="15" spans="1:4" x14ac:dyDescent="0.25">
      <c r="A15" s="7" t="s">
        <v>6</v>
      </c>
      <c r="B15" s="6"/>
      <c r="C15" s="1"/>
      <c r="D15"/>
    </row>
    <row r="16" spans="1:4" x14ac:dyDescent="0.25">
      <c r="A16" s="7" t="s">
        <v>8</v>
      </c>
      <c r="B16" s="7"/>
      <c r="D16"/>
    </row>
    <row r="17" spans="1:3" customFormat="1" x14ac:dyDescent="0.25">
      <c r="A17" s="73" t="s">
        <v>9</v>
      </c>
      <c r="B17" s="73"/>
      <c r="C17" s="1"/>
    </row>
    <row r="18" spans="1:3" customFormat="1" x14ac:dyDescent="0.25">
      <c r="A18" s="7"/>
      <c r="B18" s="6"/>
      <c r="C18" s="1"/>
    </row>
    <row r="19" spans="1:3" s="11" customFormat="1" x14ac:dyDescent="0.25">
      <c r="A19" s="8" t="s">
        <v>10</v>
      </c>
      <c r="B19" s="9"/>
      <c r="C19" s="10"/>
    </row>
    <row r="20" spans="1:3" s="11" customFormat="1" x14ac:dyDescent="0.25">
      <c r="A20" s="8" t="s">
        <v>11</v>
      </c>
      <c r="B20" s="9"/>
      <c r="C20" s="10"/>
    </row>
    <row r="21" spans="1:3" s="11" customFormat="1" x14ac:dyDescent="0.25">
      <c r="A21" s="8"/>
      <c r="B21" s="9"/>
      <c r="C21" s="10"/>
    </row>
    <row r="22" spans="1:3" customFormat="1" ht="26.25" x14ac:dyDescent="0.25">
      <c r="A22" s="74" t="s">
        <v>12</v>
      </c>
      <c r="B22" s="74"/>
    </row>
    <row r="23" spans="1:3" customFormat="1" ht="26.25" x14ac:dyDescent="0.25">
      <c r="A23" s="12"/>
      <c r="B23" s="75" t="s">
        <v>13</v>
      </c>
    </row>
    <row r="24" spans="1:3" customFormat="1" ht="14.25" customHeight="1" x14ac:dyDescent="0.25">
      <c r="A24" s="13" t="s">
        <v>98</v>
      </c>
      <c r="B24" s="75"/>
      <c r="C24" s="14"/>
    </row>
    <row r="25" spans="1:3" customFormat="1" x14ac:dyDescent="0.25">
      <c r="A25" s="15" t="s">
        <v>14</v>
      </c>
      <c r="B25" s="16"/>
      <c r="C25" s="17"/>
    </row>
    <row r="26" spans="1:3" customFormat="1" x14ac:dyDescent="0.25">
      <c r="A26" s="18" t="s">
        <v>15</v>
      </c>
      <c r="B26" s="19"/>
      <c r="C26" s="20"/>
    </row>
    <row r="27" spans="1:3" customFormat="1" x14ac:dyDescent="0.25">
      <c r="A27" s="21" t="s">
        <v>16</v>
      </c>
      <c r="B27" s="22"/>
      <c r="C27" s="20"/>
    </row>
    <row r="28" spans="1:3" customFormat="1" x14ac:dyDescent="0.25">
      <c r="A28" s="21" t="s">
        <v>17</v>
      </c>
      <c r="B28" s="23">
        <v>1838287.06</v>
      </c>
      <c r="C28" s="20"/>
    </row>
    <row r="29" spans="1:3" customFormat="1" x14ac:dyDescent="0.25">
      <c r="A29" s="21" t="s">
        <v>18</v>
      </c>
      <c r="B29" s="19">
        <v>0</v>
      </c>
      <c r="C29" s="20"/>
    </row>
    <row r="30" spans="1:3" customFormat="1" x14ac:dyDescent="0.25">
      <c r="A30" s="21" t="s">
        <v>19</v>
      </c>
      <c r="B30" s="19">
        <v>0</v>
      </c>
      <c r="C30" s="20"/>
    </row>
    <row r="31" spans="1:3" customFormat="1" x14ac:dyDescent="0.25">
      <c r="A31" s="21" t="s">
        <v>20</v>
      </c>
      <c r="B31" s="70">
        <v>0</v>
      </c>
      <c r="C31" s="20"/>
    </row>
    <row r="32" spans="1:3" customFormat="1" x14ac:dyDescent="0.25">
      <c r="A32" s="21" t="s">
        <v>21</v>
      </c>
      <c r="B32" s="70">
        <v>0</v>
      </c>
      <c r="C32" s="20"/>
    </row>
    <row r="33" spans="1:3" customFormat="1" x14ac:dyDescent="0.25">
      <c r="A33" s="21" t="s">
        <v>22</v>
      </c>
      <c r="B33" s="69">
        <v>758.5</v>
      </c>
      <c r="C33" s="20"/>
    </row>
    <row r="34" spans="1:3" customFormat="1" x14ac:dyDescent="0.25">
      <c r="A34" s="21" t="s">
        <v>23</v>
      </c>
      <c r="B34" s="19"/>
      <c r="C34" s="20"/>
    </row>
    <row r="35" spans="1:3" customFormat="1" x14ac:dyDescent="0.25">
      <c r="A35" s="21" t="s">
        <v>24</v>
      </c>
      <c r="B35" s="23">
        <v>0</v>
      </c>
      <c r="C35" s="20"/>
    </row>
    <row r="36" spans="1:3" customFormat="1" x14ac:dyDescent="0.25">
      <c r="A36" s="21" t="s">
        <v>25</v>
      </c>
      <c r="B36" s="23">
        <v>453779.61</v>
      </c>
      <c r="C36" s="20"/>
    </row>
    <row r="37" spans="1:3" customFormat="1" x14ac:dyDescent="0.25">
      <c r="A37" t="s">
        <v>26</v>
      </c>
      <c r="B37" s="23">
        <v>474434.71</v>
      </c>
      <c r="C37" s="20"/>
    </row>
    <row r="38" spans="1:3" customFormat="1" x14ac:dyDescent="0.25">
      <c r="A38" t="s">
        <v>27</v>
      </c>
      <c r="B38" s="23">
        <v>7604086.29</v>
      </c>
      <c r="C38" s="20"/>
    </row>
    <row r="39" spans="1:3" customFormat="1" x14ac:dyDescent="0.25">
      <c r="A39" t="s">
        <v>28</v>
      </c>
      <c r="B39" s="23">
        <v>718475.69</v>
      </c>
      <c r="C39" s="20"/>
    </row>
    <row r="40" spans="1:3" customFormat="1" x14ac:dyDescent="0.25">
      <c r="A40" s="24" t="s">
        <v>29</v>
      </c>
      <c r="B40" s="25">
        <v>11089821.859999999</v>
      </c>
      <c r="C40" s="20"/>
    </row>
    <row r="41" spans="1:3" customFormat="1" x14ac:dyDescent="0.25">
      <c r="A41" s="26"/>
      <c r="B41" s="19"/>
      <c r="C41" s="20"/>
    </row>
    <row r="42" spans="1:3" customFormat="1" x14ac:dyDescent="0.25">
      <c r="A42" s="15" t="s">
        <v>30</v>
      </c>
      <c r="B42" s="15"/>
      <c r="C42" s="14"/>
    </row>
    <row r="43" spans="1:3" customFormat="1" x14ac:dyDescent="0.25">
      <c r="A43" s="27" t="s">
        <v>31</v>
      </c>
      <c r="B43" s="23">
        <v>21069826.690000001</v>
      </c>
      <c r="C43" s="28"/>
    </row>
    <row r="44" spans="1:3" customFormat="1" x14ac:dyDescent="0.25">
      <c r="A44" s="27" t="s">
        <v>32</v>
      </c>
      <c r="B44" s="29">
        <v>0</v>
      </c>
      <c r="C44" s="28"/>
    </row>
    <row r="45" spans="1:3" customFormat="1" x14ac:dyDescent="0.25">
      <c r="A45" s="30" t="s">
        <v>33</v>
      </c>
      <c r="B45" s="31">
        <v>0</v>
      </c>
      <c r="C45" s="28"/>
    </row>
    <row r="46" spans="1:3" customFormat="1" x14ac:dyDescent="0.25">
      <c r="A46" s="18" t="s">
        <v>24</v>
      </c>
      <c r="B46" s="23">
        <v>0</v>
      </c>
      <c r="C46" s="28"/>
    </row>
    <row r="47" spans="1:3" customFormat="1" x14ac:dyDescent="0.25">
      <c r="A47" t="s">
        <v>26</v>
      </c>
      <c r="B47" s="23">
        <v>31554.31</v>
      </c>
      <c r="C47" s="28"/>
    </row>
    <row r="48" spans="1:3" customFormat="1" x14ac:dyDescent="0.25">
      <c r="A48" s="18" t="s">
        <v>25</v>
      </c>
      <c r="B48" s="23">
        <v>4531.59</v>
      </c>
      <c r="C48" s="28"/>
    </row>
    <row r="49" spans="1:4" x14ac:dyDescent="0.25">
      <c r="A49" s="18" t="s">
        <v>34</v>
      </c>
      <c r="B49" s="23">
        <v>1473.53</v>
      </c>
      <c r="C49" s="28"/>
      <c r="D49"/>
    </row>
    <row r="50" spans="1:4" x14ac:dyDescent="0.25">
      <c r="A50" s="18" t="s">
        <v>35</v>
      </c>
      <c r="B50" s="23">
        <v>7433.18</v>
      </c>
      <c r="C50" s="28"/>
      <c r="D50"/>
    </row>
    <row r="51" spans="1:4" x14ac:dyDescent="0.25">
      <c r="A51" s="30" t="s">
        <v>36</v>
      </c>
      <c r="B51" s="31">
        <v>0</v>
      </c>
      <c r="C51" s="28"/>
      <c r="D51"/>
    </row>
    <row r="52" spans="1:4" x14ac:dyDescent="0.25">
      <c r="A52" s="30" t="s">
        <v>99</v>
      </c>
      <c r="B52" s="31">
        <v>2562101.8199999998</v>
      </c>
      <c r="C52" s="28"/>
      <c r="D52"/>
    </row>
    <row r="53" spans="1:4" x14ac:dyDescent="0.25">
      <c r="A53" s="30" t="s">
        <v>37</v>
      </c>
      <c r="B53" s="31">
        <v>5124203.6399999997</v>
      </c>
      <c r="C53" s="28"/>
      <c r="D53"/>
    </row>
    <row r="54" spans="1:4" x14ac:dyDescent="0.25">
      <c r="A54" s="30" t="s">
        <v>38</v>
      </c>
      <c r="B54" s="23">
        <v>15593.54</v>
      </c>
      <c r="C54" s="28"/>
      <c r="D54"/>
    </row>
    <row r="55" spans="1:4" x14ac:dyDescent="0.25">
      <c r="A55" s="30" t="s">
        <v>39</v>
      </c>
      <c r="B55" s="23">
        <v>248.66</v>
      </c>
      <c r="C55" s="28"/>
      <c r="D55"/>
    </row>
    <row r="56" spans="1:4" x14ac:dyDescent="0.25">
      <c r="A56" s="30" t="s">
        <v>40</v>
      </c>
      <c r="B56" s="7">
        <v>0</v>
      </c>
      <c r="C56" s="28"/>
      <c r="D56"/>
    </row>
    <row r="57" spans="1:4" x14ac:dyDescent="0.25">
      <c r="A57" s="32" t="s">
        <v>41</v>
      </c>
      <c r="B57" s="33">
        <f>SUM(B43:B56)</f>
        <v>28816966.960000001</v>
      </c>
      <c r="C57" s="34"/>
      <c r="D57"/>
    </row>
    <row r="58" spans="1:4" x14ac:dyDescent="0.25">
      <c r="A58" s="35"/>
      <c r="B58" s="36"/>
      <c r="C58" s="34"/>
      <c r="D58"/>
    </row>
    <row r="59" spans="1:4" x14ac:dyDescent="0.25">
      <c r="A59" s="37" t="s">
        <v>42</v>
      </c>
      <c r="B59" s="38"/>
      <c r="C59" s="34"/>
      <c r="D59"/>
    </row>
    <row r="60" spans="1:4" x14ac:dyDescent="0.25">
      <c r="A60" s="27" t="s">
        <v>43</v>
      </c>
      <c r="B60" s="29"/>
      <c r="C60" s="34"/>
      <c r="D60"/>
    </row>
    <row r="61" spans="1:4" x14ac:dyDescent="0.25">
      <c r="A61" s="18" t="s">
        <v>24</v>
      </c>
      <c r="B61" s="23">
        <v>0</v>
      </c>
      <c r="C61" s="34"/>
      <c r="D61"/>
    </row>
    <row r="62" spans="1:4" x14ac:dyDescent="0.25">
      <c r="A62" t="s">
        <v>26</v>
      </c>
      <c r="B62" s="29">
        <v>53.69</v>
      </c>
      <c r="C62" s="34"/>
      <c r="D62"/>
    </row>
    <row r="63" spans="1:4" x14ac:dyDescent="0.25">
      <c r="A63" s="18" t="s">
        <v>25</v>
      </c>
      <c r="B63" s="29">
        <v>0</v>
      </c>
      <c r="C63" s="34"/>
      <c r="D63"/>
    </row>
    <row r="64" spans="1:4" x14ac:dyDescent="0.25">
      <c r="A64" s="18" t="s">
        <v>34</v>
      </c>
      <c r="B64" s="29">
        <v>15140497.630000001</v>
      </c>
      <c r="C64" s="34"/>
      <c r="D64"/>
    </row>
    <row r="65" spans="1:4" x14ac:dyDescent="0.25">
      <c r="A65" s="18" t="s">
        <v>35</v>
      </c>
      <c r="B65" s="29">
        <v>0</v>
      </c>
      <c r="C65" s="34"/>
      <c r="D65"/>
    </row>
    <row r="66" spans="1:4" x14ac:dyDescent="0.25">
      <c r="A66" s="27" t="s">
        <v>44</v>
      </c>
      <c r="B66" s="29">
        <v>0</v>
      </c>
      <c r="C66" s="34"/>
      <c r="D66"/>
    </row>
    <row r="67" spans="1:4" x14ac:dyDescent="0.25">
      <c r="A67" s="32" t="s">
        <v>45</v>
      </c>
      <c r="B67" s="39">
        <v>15140551.32</v>
      </c>
      <c r="C67" s="34"/>
      <c r="D67"/>
    </row>
    <row r="68" spans="1:4" s="43" customFormat="1" x14ac:dyDescent="0.25">
      <c r="A68" s="40"/>
      <c r="B68" s="41"/>
      <c r="C68" s="42"/>
    </row>
    <row r="69" spans="1:4" x14ac:dyDescent="0.25">
      <c r="A69" s="44" t="s">
        <v>46</v>
      </c>
      <c r="B69" s="45"/>
      <c r="C69" s="10"/>
      <c r="D69"/>
    </row>
    <row r="70" spans="1:4" x14ac:dyDescent="0.25">
      <c r="A70" s="46" t="s">
        <v>47</v>
      </c>
      <c r="B70" s="36"/>
      <c r="C70" s="10"/>
      <c r="D70"/>
    </row>
    <row r="71" spans="1:4" x14ac:dyDescent="0.25">
      <c r="A71" s="18" t="s">
        <v>24</v>
      </c>
      <c r="B71" s="23">
        <v>0</v>
      </c>
      <c r="C71" s="10"/>
      <c r="D71"/>
    </row>
    <row r="72" spans="1:4" x14ac:dyDescent="0.25">
      <c r="A72" t="s">
        <v>26</v>
      </c>
      <c r="B72" s="23">
        <v>4151426.96</v>
      </c>
      <c r="C72" s="10"/>
      <c r="D72"/>
    </row>
    <row r="73" spans="1:4" x14ac:dyDescent="0.25">
      <c r="A73" s="18" t="s">
        <v>25</v>
      </c>
      <c r="B73" s="23">
        <v>0</v>
      </c>
      <c r="C73" s="10"/>
      <c r="D73"/>
    </row>
    <row r="74" spans="1:4" x14ac:dyDescent="0.25">
      <c r="A74" s="18" t="s">
        <v>34</v>
      </c>
      <c r="B74" s="23">
        <v>13617547.16</v>
      </c>
      <c r="C74" s="10"/>
      <c r="D74"/>
    </row>
    <row r="75" spans="1:4" x14ac:dyDescent="0.25">
      <c r="A75" s="18" t="s">
        <v>35</v>
      </c>
      <c r="B75" s="23">
        <v>69691.850000000006</v>
      </c>
      <c r="C75" s="10"/>
      <c r="D75"/>
    </row>
    <row r="76" spans="1:4" x14ac:dyDescent="0.25">
      <c r="A76" s="40" t="s">
        <v>48</v>
      </c>
      <c r="B76" s="36">
        <f>B70</f>
        <v>0</v>
      </c>
      <c r="C76" s="10"/>
      <c r="D76"/>
    </row>
    <row r="77" spans="1:4" x14ac:dyDescent="0.25">
      <c r="A77" s="30" t="s">
        <v>49</v>
      </c>
      <c r="B77" s="36">
        <v>0</v>
      </c>
      <c r="C77" s="10"/>
      <c r="D77"/>
    </row>
    <row r="78" spans="1:4" x14ac:dyDescent="0.25">
      <c r="A78" s="40" t="s">
        <v>50</v>
      </c>
      <c r="B78" s="36">
        <f>B77</f>
        <v>0</v>
      </c>
      <c r="C78" s="10"/>
      <c r="D78"/>
    </row>
    <row r="79" spans="1:4" x14ac:dyDescent="0.25">
      <c r="A79" s="37" t="s">
        <v>51</v>
      </c>
      <c r="B79" s="47">
        <v>17838665.969999999</v>
      </c>
      <c r="C79" s="10"/>
      <c r="D79"/>
    </row>
    <row r="80" spans="1:4" s="43" customFormat="1" x14ac:dyDescent="0.25">
      <c r="A80" s="40"/>
      <c r="B80" s="41"/>
      <c r="C80" s="42"/>
    </row>
    <row r="81" spans="1:4" x14ac:dyDescent="0.25">
      <c r="A81" s="37" t="s">
        <v>52</v>
      </c>
      <c r="B81" s="48"/>
      <c r="C81" s="10"/>
      <c r="D81"/>
    </row>
    <row r="82" spans="1:4" x14ac:dyDescent="0.25">
      <c r="A82" s="37" t="s">
        <v>53</v>
      </c>
      <c r="B82" s="37"/>
      <c r="C82" s="14"/>
      <c r="D82"/>
    </row>
    <row r="83" spans="1:4" x14ac:dyDescent="0.25">
      <c r="A83" s="49" t="s">
        <v>54</v>
      </c>
      <c r="B83" s="23">
        <v>2808382.19</v>
      </c>
      <c r="C83" s="28"/>
      <c r="D83"/>
    </row>
    <row r="84" spans="1:4" x14ac:dyDescent="0.25">
      <c r="A84" s="50" t="s">
        <v>55</v>
      </c>
      <c r="B84" s="23">
        <v>10067567.08</v>
      </c>
      <c r="C84" s="28"/>
      <c r="D84"/>
    </row>
    <row r="85" spans="1:4" x14ac:dyDescent="0.25">
      <c r="A85" s="50" t="s">
        <v>56</v>
      </c>
      <c r="B85" s="23">
        <v>1881172.44</v>
      </c>
      <c r="C85" s="28"/>
      <c r="D85"/>
    </row>
    <row r="86" spans="1:4" x14ac:dyDescent="0.25">
      <c r="A86" s="49" t="s">
        <v>57</v>
      </c>
      <c r="B86" s="29">
        <v>0</v>
      </c>
      <c r="C86" s="28"/>
      <c r="D86"/>
    </row>
    <row r="87" spans="1:4" x14ac:dyDescent="0.25">
      <c r="A87" s="49" t="s">
        <v>58</v>
      </c>
      <c r="B87" s="23">
        <v>863007.59</v>
      </c>
      <c r="C87" s="28"/>
      <c r="D87"/>
    </row>
    <row r="88" spans="1:4" x14ac:dyDescent="0.25">
      <c r="A88" s="49" t="s">
        <v>59</v>
      </c>
      <c r="B88" s="23">
        <v>1734741.46</v>
      </c>
      <c r="C88" s="28"/>
      <c r="D88"/>
    </row>
    <row r="89" spans="1:4" ht="30" x14ac:dyDescent="0.25">
      <c r="A89" s="49" t="s">
        <v>60</v>
      </c>
      <c r="B89" s="29"/>
      <c r="C89" s="28"/>
      <c r="D89"/>
    </row>
    <row r="90" spans="1:4" x14ac:dyDescent="0.25">
      <c r="A90" s="46" t="s">
        <v>61</v>
      </c>
      <c r="B90" s="29"/>
      <c r="C90" s="28"/>
      <c r="D90"/>
    </row>
    <row r="91" spans="1:4" x14ac:dyDescent="0.25">
      <c r="A91" s="46" t="s">
        <v>62</v>
      </c>
      <c r="B91" s="23">
        <v>87946.6</v>
      </c>
      <c r="C91" s="28"/>
      <c r="D91"/>
    </row>
    <row r="92" spans="1:4" x14ac:dyDescent="0.25">
      <c r="A92" s="46" t="s">
        <v>63</v>
      </c>
      <c r="B92" s="23">
        <v>1002.4</v>
      </c>
      <c r="C92" s="28"/>
      <c r="D92"/>
    </row>
    <row r="93" spans="1:4" x14ac:dyDescent="0.25">
      <c r="A93" s="46" t="s">
        <v>64</v>
      </c>
      <c r="B93" s="23">
        <v>131157.37</v>
      </c>
      <c r="C93" s="28"/>
      <c r="D93"/>
    </row>
    <row r="94" spans="1:4" x14ac:dyDescent="0.25">
      <c r="A94" s="46" t="s">
        <v>65</v>
      </c>
      <c r="B94" s="23">
        <v>1085</v>
      </c>
      <c r="C94" s="28"/>
      <c r="D94"/>
    </row>
    <row r="95" spans="1:4" x14ac:dyDescent="0.25">
      <c r="A95" s="46" t="s">
        <v>66</v>
      </c>
      <c r="B95" s="71">
        <v>16899.37</v>
      </c>
      <c r="C95" s="28"/>
      <c r="D95"/>
    </row>
    <row r="96" spans="1:4" x14ac:dyDescent="0.25">
      <c r="A96" s="40" t="s">
        <v>67</v>
      </c>
      <c r="B96" s="51">
        <v>733.95</v>
      </c>
      <c r="C96" s="28"/>
      <c r="D96"/>
    </row>
    <row r="97" spans="1:4" x14ac:dyDescent="0.25">
      <c r="A97" s="40" t="s">
        <v>39</v>
      </c>
      <c r="B97" s="51">
        <v>248.66</v>
      </c>
      <c r="C97" s="28"/>
      <c r="D97"/>
    </row>
    <row r="98" spans="1:4" x14ac:dyDescent="0.25">
      <c r="A98" s="40" t="s">
        <v>68</v>
      </c>
      <c r="B98" s="51">
        <v>17593944.109999999</v>
      </c>
      <c r="C98" s="28"/>
      <c r="D98"/>
    </row>
    <row r="99" spans="1:4" x14ac:dyDescent="0.25">
      <c r="A99" s="40"/>
      <c r="B99" s="52"/>
      <c r="C99" s="28"/>
      <c r="D99"/>
    </row>
    <row r="100" spans="1:4" x14ac:dyDescent="0.25">
      <c r="A100" s="37" t="s">
        <v>69</v>
      </c>
      <c r="B100" s="37"/>
      <c r="C100" s="34"/>
      <c r="D100"/>
    </row>
    <row r="101" spans="1:4" x14ac:dyDescent="0.25">
      <c r="A101" s="49" t="s">
        <v>70</v>
      </c>
      <c r="B101" s="29">
        <v>0</v>
      </c>
      <c r="C101" s="34"/>
      <c r="D101"/>
    </row>
    <row r="102" spans="1:4" x14ac:dyDescent="0.25">
      <c r="A102" s="49" t="s">
        <v>71</v>
      </c>
      <c r="B102" s="29">
        <v>0</v>
      </c>
      <c r="C102" s="34"/>
      <c r="D102"/>
    </row>
    <row r="103" spans="1:4" x14ac:dyDescent="0.25">
      <c r="A103" s="46" t="s">
        <v>72</v>
      </c>
      <c r="B103" s="52">
        <v>0</v>
      </c>
      <c r="C103" s="34"/>
      <c r="D103"/>
    </row>
    <row r="104" spans="1:4" x14ac:dyDescent="0.25">
      <c r="A104" s="46" t="s">
        <v>73</v>
      </c>
      <c r="B104" s="52">
        <v>0</v>
      </c>
      <c r="C104" s="34"/>
      <c r="D104"/>
    </row>
    <row r="105" spans="1:4" x14ac:dyDescent="0.25">
      <c r="A105" s="40" t="s">
        <v>74</v>
      </c>
      <c r="B105" s="33">
        <f>B101+B102+B103+B104</f>
        <v>0</v>
      </c>
      <c r="C105" s="10"/>
      <c r="D105"/>
    </row>
    <row r="106" spans="1:4" ht="14.25" customHeight="1" x14ac:dyDescent="0.25">
      <c r="A106" s="40" t="s">
        <v>75</v>
      </c>
      <c r="B106" s="33">
        <f>B98+B105</f>
        <v>17593944.109999999</v>
      </c>
      <c r="C106" s="10"/>
      <c r="D106"/>
    </row>
    <row r="107" spans="1:4" x14ac:dyDescent="0.25">
      <c r="A107" s="40"/>
      <c r="B107" s="36"/>
      <c r="C107" s="10"/>
      <c r="D107"/>
    </row>
    <row r="108" spans="1:4" x14ac:dyDescent="0.25">
      <c r="A108" s="44" t="s">
        <v>76</v>
      </c>
      <c r="B108" s="45"/>
      <c r="C108" s="10"/>
      <c r="D108"/>
    </row>
    <row r="109" spans="1:4" x14ac:dyDescent="0.25">
      <c r="A109" s="49" t="s">
        <v>77</v>
      </c>
      <c r="B109" s="36">
        <v>0</v>
      </c>
      <c r="C109" s="34"/>
      <c r="D109"/>
    </row>
    <row r="110" spans="1:4" x14ac:dyDescent="0.25">
      <c r="A110" s="49" t="s">
        <v>78</v>
      </c>
      <c r="B110" s="6">
        <v>0</v>
      </c>
      <c r="C110" s="1"/>
      <c r="D110"/>
    </row>
    <row r="111" spans="1:4" x14ac:dyDescent="0.25">
      <c r="A111" s="53" t="s">
        <v>79</v>
      </c>
      <c r="B111" s="54">
        <f>B109+B110</f>
        <v>0</v>
      </c>
      <c r="C111" s="1"/>
      <c r="D111"/>
    </row>
    <row r="112" spans="1:4" s="43" customFormat="1" x14ac:dyDescent="0.25">
      <c r="A112" s="76"/>
      <c r="B112" s="76"/>
      <c r="C112" s="55"/>
    </row>
    <row r="113" spans="1:4" x14ac:dyDescent="0.25">
      <c r="A113" s="15" t="s">
        <v>80</v>
      </c>
      <c r="B113" s="56"/>
      <c r="C113" s="20"/>
      <c r="D113"/>
    </row>
    <row r="114" spans="1:4" x14ac:dyDescent="0.25">
      <c r="A114" s="57" t="s">
        <v>81</v>
      </c>
      <c r="B114" s="58">
        <v>0</v>
      </c>
      <c r="C114" s="20"/>
      <c r="D114"/>
    </row>
    <row r="115" spans="1:4" x14ac:dyDescent="0.25">
      <c r="A115" s="57" t="s">
        <v>82</v>
      </c>
      <c r="B115" s="58"/>
      <c r="C115" s="20"/>
      <c r="D115"/>
    </row>
    <row r="116" spans="1:4" x14ac:dyDescent="0.25">
      <c r="A116" s="21" t="s">
        <v>17</v>
      </c>
      <c r="B116" s="23">
        <v>2632700.14</v>
      </c>
      <c r="C116" s="20"/>
      <c r="D116"/>
    </row>
    <row r="117" spans="1:4" x14ac:dyDescent="0.25">
      <c r="A117" s="21" t="s">
        <v>22</v>
      </c>
      <c r="B117" s="23">
        <v>689.5</v>
      </c>
      <c r="C117" s="20"/>
      <c r="D117"/>
    </row>
    <row r="118" spans="1:4" x14ac:dyDescent="0.25">
      <c r="A118" s="21" t="s">
        <v>18</v>
      </c>
      <c r="B118" s="59">
        <v>0</v>
      </c>
      <c r="C118" s="20"/>
      <c r="D118"/>
    </row>
    <row r="119" spans="1:4" x14ac:dyDescent="0.25">
      <c r="A119" s="21" t="s">
        <v>83</v>
      </c>
      <c r="B119" s="59">
        <v>0</v>
      </c>
      <c r="C119" s="20"/>
      <c r="D119"/>
    </row>
    <row r="120" spans="1:4" x14ac:dyDescent="0.25">
      <c r="A120" s="21" t="s">
        <v>20</v>
      </c>
      <c r="B120" s="60">
        <v>0</v>
      </c>
      <c r="C120" s="20"/>
      <c r="D120"/>
    </row>
    <row r="121" spans="1:4" x14ac:dyDescent="0.25">
      <c r="A121" s="57" t="s">
        <v>21</v>
      </c>
      <c r="B121" s="58">
        <v>0</v>
      </c>
      <c r="C121" s="20"/>
      <c r="D121"/>
    </row>
    <row r="122" spans="1:4" x14ac:dyDescent="0.25">
      <c r="A122" s="57" t="s">
        <v>84</v>
      </c>
      <c r="B122" s="58"/>
      <c r="C122" s="20"/>
      <c r="D122"/>
    </row>
    <row r="123" spans="1:4" x14ac:dyDescent="0.25">
      <c r="A123" s="21" t="s">
        <v>24</v>
      </c>
      <c r="B123" s="23">
        <v>0</v>
      </c>
      <c r="C123" s="20"/>
      <c r="D123"/>
    </row>
    <row r="124" spans="1:4" x14ac:dyDescent="0.25">
      <c r="A124" s="21" t="s">
        <v>25</v>
      </c>
      <c r="B124" s="23">
        <v>458311.2</v>
      </c>
      <c r="C124" s="20"/>
      <c r="D124"/>
    </row>
    <row r="125" spans="1:4" x14ac:dyDescent="0.25">
      <c r="A125" t="s">
        <v>26</v>
      </c>
      <c r="B125" s="23">
        <v>4657362.13</v>
      </c>
      <c r="C125" s="20"/>
      <c r="D125"/>
    </row>
    <row r="126" spans="1:4" x14ac:dyDescent="0.25">
      <c r="A126" t="s">
        <v>85</v>
      </c>
      <c r="B126" s="23">
        <v>795600.72</v>
      </c>
      <c r="C126" s="20"/>
      <c r="D126"/>
    </row>
    <row r="127" spans="1:4" x14ac:dyDescent="0.25">
      <c r="A127" t="s">
        <v>86</v>
      </c>
      <c r="B127" s="23">
        <v>6081875.5599999996</v>
      </c>
      <c r="C127" s="20"/>
      <c r="D127"/>
    </row>
    <row r="128" spans="1:4" x14ac:dyDescent="0.25">
      <c r="A128" s="61" t="s">
        <v>87</v>
      </c>
      <c r="B128" s="62">
        <v>14626539.25</v>
      </c>
      <c r="C128" s="20"/>
      <c r="D128"/>
    </row>
    <row r="129" spans="1:3" x14ac:dyDescent="0.25">
      <c r="A129" s="63" t="s">
        <v>88</v>
      </c>
      <c r="B129" s="64"/>
      <c r="C129" s="1"/>
    </row>
    <row r="130" spans="1:3" x14ac:dyDescent="0.25">
      <c r="A130" s="65" t="s">
        <v>89</v>
      </c>
      <c r="B130" s="66"/>
      <c r="C130" s="1"/>
    </row>
    <row r="131" spans="1:3" x14ac:dyDescent="0.25">
      <c r="A131" s="67" t="s">
        <v>90</v>
      </c>
      <c r="B131" s="62">
        <v>0</v>
      </c>
      <c r="C131" s="1"/>
    </row>
    <row r="132" spans="1:3" x14ac:dyDescent="0.25">
      <c r="A132" s="67" t="s">
        <v>91</v>
      </c>
      <c r="B132" s="62">
        <v>0</v>
      </c>
      <c r="C132" s="1"/>
    </row>
    <row r="133" spans="1:3" x14ac:dyDescent="0.25">
      <c r="A133" s="67" t="s">
        <v>92</v>
      </c>
      <c r="B133" s="62">
        <v>0</v>
      </c>
      <c r="C133" s="1"/>
    </row>
    <row r="134" spans="1:3" x14ac:dyDescent="0.25">
      <c r="A134" s="65" t="s">
        <v>93</v>
      </c>
      <c r="B134" s="68">
        <f>B131+B132+B133</f>
        <v>0</v>
      </c>
    </row>
    <row r="135" spans="1:3" x14ac:dyDescent="0.25">
      <c r="A135" s="72" t="s">
        <v>94</v>
      </c>
      <c r="B135" s="72"/>
    </row>
    <row r="136" spans="1:3" x14ac:dyDescent="0.25">
      <c r="A136" s="72"/>
      <c r="B136" s="72"/>
    </row>
    <row r="137" spans="1:3" x14ac:dyDescent="0.25">
      <c r="A137" s="72"/>
      <c r="B137" s="72"/>
    </row>
    <row r="138" spans="1:3" x14ac:dyDescent="0.25">
      <c r="A138" t="s">
        <v>95</v>
      </c>
    </row>
    <row r="140" spans="1:3" x14ac:dyDescent="0.25">
      <c r="A140" t="s">
        <v>96</v>
      </c>
      <c r="B140" t="s">
        <v>97</v>
      </c>
    </row>
  </sheetData>
  <mergeCells count="11">
    <mergeCell ref="A1:B1"/>
    <mergeCell ref="A2:B7"/>
    <mergeCell ref="A8:B9"/>
    <mergeCell ref="A10:B10"/>
    <mergeCell ref="A12:B12"/>
    <mergeCell ref="A135:B137"/>
    <mergeCell ref="A14:B14"/>
    <mergeCell ref="A17:B17"/>
    <mergeCell ref="A22:B22"/>
    <mergeCell ref="B23:B24"/>
    <mergeCell ref="A112:B112"/>
  </mergeCells>
  <pageMargins left="0.51180555555555496" right="0.51180555555555496" top="0.78749999999999998" bottom="0.78749999999999998" header="0.51180555555555496" footer="0.51180555555555496"/>
  <pageSetup paperSize="9" scale="33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2023-01-26T19:51:33Z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