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8CENTRO NORTE HCN\2022\11-2022-TRANSPARENCIA-NOVEMBRO-IMED-URUACU\"/>
    </mc:Choice>
  </mc:AlternateContent>
  <xr:revisionPtr revIDLastSave="0" documentId="8_{114A01EA-E915-48C2-AA30-BC4EBDAD2434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11.2022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3" i="1" l="1"/>
  <c r="B110" i="1"/>
  <c r="B104" i="1"/>
  <c r="B105" i="1" s="1"/>
  <c r="B77" i="1"/>
  <c r="B75" i="1"/>
  <c r="B56" i="1"/>
</calcChain>
</file>

<file path=xl/sharedStrings.xml><?xml version="1.0" encoding="utf-8"?>
<sst xmlns="http://schemas.openxmlformats.org/spreadsheetml/2006/main" count="122" uniqueCount="99">
  <si>
    <t>Hospital Estadual Centro-Norte Goiano</t>
  </si>
  <si>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</si>
  <si>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</si>
  <si>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</si>
  <si>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r>
      <rPr>
        <sz val="11"/>
        <color rgb="FF000000"/>
        <rFont val="Calibri"/>
        <charset val="1"/>
      </rPr>
      <t>CNPJ:</t>
    </r>
    <r>
      <rPr>
        <sz val="11"/>
        <color rgb="FF000000"/>
        <rFont val="Calibri"/>
        <family val="2"/>
        <charset val="1"/>
      </rPr>
      <t>02.529.964/0001-57</t>
    </r>
  </si>
  <si>
    <t>NOME DA ORGANIZAÇÃO SOCIAL/CONTRATADA: Instituto de Medicina Estudo e Desenvolvimento - IMED</t>
  </si>
  <si>
    <t>CNPJ: 19.324.171/0001-02</t>
  </si>
  <si>
    <t>NOME DA UNIDADE GERIDA:  Hospital Centro Norte Goiano</t>
  </si>
  <si>
    <t>CONTRATO DE GESTÃO/ADITIVO Nº: 080/2021</t>
  </si>
  <si>
    <t>VIGÊNCIA DO CONTRATO DE GESTÃO/TERMO ADITIVO:                                                             INÍCIO:    01/12/2021        E         TÉRMINO  23/11/2025</t>
  </si>
  <si>
    <t>PREVISÃO DE REPASSE MENSAL DO CONTRATO DE GESTÃO/ADITIVO - CUSTEIO : R$ 23.071.431,16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</si>
  <si>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</si>
  <si>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</si>
  <si>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</si>
  <si>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</si>
  <si>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</si>
  <si>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</si>
  <si>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AG:3009   C/C 1841-6</t>
  </si>
  <si>
    <t>SANTANDER AG:2175 C/C 13003951-7</t>
  </si>
  <si>
    <t>SANTANDER AG: 3409 C/C 13012518-5</t>
  </si>
  <si>
    <t>SANTANDER  AG:3410 SUPER DIGITAL:77006189-2</t>
  </si>
  <si>
    <t>FUNDO FIXO</t>
  </si>
  <si>
    <t>C.E.F AG:3009   C/C 1872-6</t>
  </si>
  <si>
    <t>1.3 Aplicações financeiras  (DETALHAR NÚMERO DA CONTA E FINALIDADE -SE CUSTEIO OU INVESTIMENTO)</t>
  </si>
  <si>
    <t>SANTANDER AG:2175 CONT APLIC:13003951-7</t>
  </si>
  <si>
    <t>CONTA APLICAÇÃO - CAIXA 1872-6</t>
  </si>
  <si>
    <t>CONTA APLICAÇÃO - CAIXA 1841-6</t>
  </si>
  <si>
    <t>CONTA APLICAÇÃO – SANTANDER 2518-5</t>
  </si>
  <si>
    <t>CONTA APLICAÇÃO – CDB 2518-5</t>
  </si>
  <si>
    <t>SALDO ANTERIOR (1= 1.1 + 1.2 + 1.3)</t>
  </si>
  <si>
    <t>2.ENTRADAS DE RECURSOS FINANCEIROS</t>
  </si>
  <si>
    <t xml:space="preserve">2.1 Repasse - CUSTEIO  </t>
  </si>
  <si>
    <t>2.2 Repasse - INVESTIMENTO (DETALHAR NÚMERO DA CONTA )</t>
  </si>
  <si>
    <t>2.3 Rendimento sobre Aplicação Financeiras - CUSTEIO (DETALHAR NÚMERO DA CONTA)</t>
  </si>
  <si>
    <t>CONTA APLICAÇÃO – SANTANDER 130125-5</t>
  </si>
  <si>
    <t>CONTA APLICAÇÃO – SANTANDER CDB 130125-5</t>
  </si>
  <si>
    <t>2.4 Rendimento sobre Aplicação Financeiras - INVESTIMENTO (DETALHAR NÚMERO DA CONTA)</t>
  </si>
  <si>
    <t>2.5 Outras entradas (DESBLOQUEIO BANCÁRIO)</t>
  </si>
  <si>
    <t>Recuperação de Despesas</t>
  </si>
  <si>
    <t>Aporte para Caixa</t>
  </si>
  <si>
    <t>Devolução de Saldo de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</si>
  <si>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</si>
  <si>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</si>
  <si>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</si>
  <si>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</si>
  <si>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</si>
  <si>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</si>
  <si>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</si>
  <si>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</si>
  <si>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</si>
  <si>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</si>
  <si>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</si>
  <si>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</si>
  <si>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</si>
  <si>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</si>
  <si>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</si>
  <si>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</si>
  <si>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</si>
  <si>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</si>
  <si>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</si>
  <si>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</si>
  <si>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 (especificar a despesa)</t>
  </si>
  <si>
    <t>Concessionárias (Água, luz e telefonia)</t>
  </si>
  <si>
    <t>Despesas bancarias</t>
  </si>
  <si>
    <t>Rescisões Trabalhistas</t>
  </si>
  <si>
    <t>Alugueis</t>
  </si>
  <si>
    <t>Encargos Sobre Rescisão Trabalhista</t>
  </si>
  <si>
    <t>IRRF/IOF S/APLICAÇÃO FINANCEIRA</t>
  </si>
  <si>
    <r>
      <rPr>
        <b/>
        <sz val="11"/>
        <color rgb="FF000000"/>
        <rFont val="Calibri"/>
        <charset val="1"/>
      </rPr>
      <t>TOTAL DE PAGAMENTOS - CUSTEIO</t>
    </r>
    <r>
      <rPr>
        <b/>
        <sz val="11"/>
        <color rgb="FFFF0000"/>
        <rFont val="Calibri"/>
        <charset val="1"/>
      </rPr>
      <t xml:space="preserve"> </t>
    </r>
    <r>
      <rPr>
        <b/>
        <sz val="11"/>
        <rFont val="Calibri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</si>
  <si>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</si>
  <si>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</si>
  <si>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</si>
  <si>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</si>
  <si>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</si>
  <si>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</si>
  <si>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</si>
  <si>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</si>
  <si>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</si>
  <si>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</si>
  <si>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</si>
  <si>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7.SALDO BANCÁRIO FINAL EM 31/03/2022</t>
  </si>
  <si>
    <t>7.1 Caixa</t>
  </si>
  <si>
    <t>7.2. Banco Conta Movimento  (DETALHAR NÚMERO DA CONTA E FINALIDADE -SE CUSTEIO OU INVESTIMENTO)</t>
  </si>
  <si>
    <t>SANTANDER AG: 3409   C/C 13012518-5</t>
  </si>
  <si>
    <t>7.3 Aplicações Financeiras  (DETALHAR NÚMERO DA CONTA E FINALIDADE -SE CUSTEIO OU INVESTIMENTO)</t>
  </si>
  <si>
    <t>CONTA APLICAÇÃO – SANTANDER CDB 13012518-5</t>
  </si>
  <si>
    <t>CONTA APLICAÇÃO – SANTANDER 13012518-5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</si>
  <si>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</si>
  <si>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</si>
  <si>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</si>
  <si>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</si>
  <si>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</si>
  <si>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</si>
  <si>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</si>
  <si>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</si>
  <si>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</si>
  <si>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</si>
  <si>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</si>
  <si>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Competência: NOVEMBRO 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</si>
</sst>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0.0"/>
  </numFmts>
  <fonts count="12" x14ac:knownFonts="1">
    <font>
      <sz val="11"/>
      <color rgb="FF000000"/>
      <name val="Calibri"/>
      <charset val="1"/>
    </font>
    <font>
      <sz val="16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charset val="1"/>
    </font>
    <font>
      <sz val="9"/>
      <color rgb="FF000000"/>
      <name val="Calibri"/>
      <charset val="1"/>
    </font>
    <font>
      <sz val="11"/>
      <name val="Calibri"/>
      <charset val="1"/>
    </font>
    <font>
      <b/>
      <sz val="20"/>
      <name val="Calibri"/>
      <charset val="1"/>
    </font>
    <font>
      <b/>
      <sz val="20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name val="Calibri"/>
      <charset val="1"/>
    </font>
    <font>
      <b/>
      <sz val="11"/>
      <color rgb="FFFF0000"/>
      <name val="Calibri"/>
      <charset val="1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1" fillId="0" borderId="0" applyBorder="0" applyProtection="0"/>
  </cellStyleXfs>
  <cellXfs count="81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0" fillId="0" borderId="1" xfId="0" applyBorder="1"/>
    <xf numFmtId="0" fontId="5" fillId="0" borderId="1" xfId="0" applyFont="1" applyBorder="1"/>
    <xf numFmtId="4" fontId="5" fillId="0" borderId="1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right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4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4" fontId="0" fillId="4" borderId="2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horizontal="right" vertical="center"/>
    </xf>
    <xf numFmtId="4" fontId="0" fillId="0" borderId="1" xfId="0" applyNumberFormat="1" applyBorder="1"/>
    <xf numFmtId="0" fontId="8" fillId="4" borderId="1" xfId="0" applyFont="1" applyFill="1" applyBorder="1" applyAlignment="1">
      <alignment horizontal="left" vertical="center"/>
    </xf>
    <xf numFmtId="4" fontId="8" fillId="4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0" fontId="0" fillId="4" borderId="1" xfId="0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9" fillId="4" borderId="1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right"/>
    </xf>
    <xf numFmtId="4" fontId="5" fillId="4" borderId="0" xfId="0" applyNumberFormat="1" applyFont="1" applyFill="1" applyAlignment="1">
      <alignment horizontal="right"/>
    </xf>
    <xf numFmtId="0" fontId="0" fillId="4" borderId="0" xfId="0" applyFill="1"/>
    <xf numFmtId="0" fontId="8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center" vertical="center"/>
    </xf>
    <xf numFmtId="4" fontId="0" fillId="3" borderId="1" xfId="1" applyNumberFormat="1" applyFont="1" applyFill="1" applyBorder="1" applyAlignment="1" applyProtection="1">
      <alignment vertical="center"/>
    </xf>
    <xf numFmtId="4" fontId="0" fillId="6" borderId="2" xfId="0" applyNumberFormat="1" applyFill="1" applyBorder="1" applyAlignment="1">
      <alignment vertical="center" shrinkToFit="1"/>
    </xf>
    <xf numFmtId="4" fontId="0" fillId="6" borderId="1" xfId="1" applyNumberFormat="1" applyFont="1" applyFill="1" applyBorder="1" applyAlignment="1" applyProtection="1">
      <alignment vertical="center"/>
    </xf>
    <xf numFmtId="4" fontId="0" fillId="4" borderId="1" xfId="1" applyNumberFormat="1" applyFont="1" applyFill="1" applyBorder="1" applyAlignment="1" applyProtection="1">
      <alignment vertical="center"/>
    </xf>
    <xf numFmtId="164" fontId="11" fillId="0" borderId="1" xfId="1" applyBorder="1" applyProtection="1"/>
    <xf numFmtId="0" fontId="8" fillId="6" borderId="2" xfId="0" applyFont="1" applyFill="1" applyBorder="1" applyAlignment="1">
      <alignment vertical="center"/>
    </xf>
    <xf numFmtId="4" fontId="8" fillId="6" borderId="1" xfId="1" applyNumberFormat="1" applyFont="1" applyFill="1" applyBorder="1" applyAlignment="1" applyProtection="1">
      <alignment vertical="center"/>
    </xf>
    <xf numFmtId="0" fontId="0" fillId="6" borderId="1" xfId="0" applyFill="1" applyBorder="1"/>
    <xf numFmtId="4" fontId="0" fillId="6" borderId="1" xfId="0" applyNumberFormat="1" applyFill="1" applyBorder="1" applyAlignment="1">
      <alignment horizontal="right"/>
    </xf>
    <xf numFmtId="0" fontId="8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4" fontId="8" fillId="5" borderId="1" xfId="1" applyNumberFormat="1" applyFont="1" applyFill="1" applyBorder="1" applyAlignment="1" applyProtection="1">
      <alignment vertical="center"/>
    </xf>
    <xf numFmtId="2" fontId="0" fillId="0" borderId="1" xfId="0" applyNumberFormat="1" applyBorder="1"/>
    <xf numFmtId="165" fontId="0" fillId="0" borderId="1" xfId="0" applyNumberFormat="1" applyBorder="1"/>
    <xf numFmtId="164" fontId="11" fillId="0" borderId="1" xfId="1" applyBorder="1"/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8" fillId="6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5202360</xdr:colOff>
      <xdr:row>0</xdr:row>
      <xdr:rowOff>33480</xdr:rowOff>
    </xdr:from>
    <xdr:to>
      <xdr:col>1</xdr:col>
      <xdr:colOff>1652760</xdr:colOff>
      <xdr:row>0</xdr:row>
      <xdr:rowOff>1342080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02360" y="33480"/>
          <a:ext cx="4070880" cy="130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39"/>
  <sheetViews>
    <sheetView showGridLines="0" tabSelected="1" view="pageBreakPreview" zoomScale="70" zoomScaleNormal="70" zoomScaleSheetLayoutView="70" zoomScalePageLayoutView="80" workbookViewId="0">
      <selection activeCell="B128" sqref="B128"/>
    </sheetView>
  </sheetViews>
  <sheetFormatPr defaultColWidth="41.7109375" defaultRowHeight="15" x14ac:dyDescent="0.25"/>
  <cols>
    <col min="1" max="1" width="108" customWidth="1"/>
    <col min="2" max="2" width="43.42578125" customWidth="1"/>
    <col min="3" max="3" width="70.7109375" customWidth="1"/>
    <col min="4" max="4" width="41.7109375" style="1"/>
  </cols>
  <sheetData>
    <row r="1" spans="1:4" s="2" customFormat="1" ht="121.5" customHeight="1" x14ac:dyDescent="0.25">
      <c r="A1" s="72" t="s">
        <v>0</v>
      </c>
      <c r="B1" s="72"/>
      <c r="D1" s="3"/>
    </row>
    <row r="2" spans="1:4" x14ac:dyDescent="0.25">
      <c r="A2" s="73" t="s">
        <v>1</v>
      </c>
      <c r="B2" s="73"/>
      <c r="C2" s="1"/>
      <c r="D2"/>
    </row>
    <row r="3" spans="1:4" x14ac:dyDescent="0.25">
      <c r="A3" s="73"/>
      <c r="B3" s="73"/>
      <c r="C3" s="1"/>
      <c r="D3"/>
    </row>
    <row r="4" spans="1:4" x14ac:dyDescent="0.25">
      <c r="A4" s="73"/>
      <c r="B4" s="73"/>
      <c r="C4" s="1"/>
      <c r="D4"/>
    </row>
    <row r="5" spans="1:4" x14ac:dyDescent="0.25">
      <c r="A5" s="73"/>
      <c r="B5" s="73"/>
      <c r="C5" s="1"/>
      <c r="D5"/>
    </row>
    <row r="6" spans="1:4" x14ac:dyDescent="0.25">
      <c r="A6" s="73"/>
      <c r="B6" s="73"/>
      <c r="C6" s="1"/>
      <c r="D6"/>
    </row>
    <row r="7" spans="1:4" x14ac:dyDescent="0.25">
      <c r="A7" s="73"/>
      <c r="B7" s="73"/>
      <c r="C7" s="4"/>
      <c r="D7"/>
    </row>
    <row r="8" spans="1:4" ht="23.25" customHeight="1" x14ac:dyDescent="0.25">
      <c r="A8" s="74" t="s">
        <v>2</v>
      </c>
      <c r="B8" s="74"/>
      <c r="C8" s="4"/>
      <c r="D8"/>
    </row>
    <row r="9" spans="1:4" ht="23.25" customHeight="1" x14ac:dyDescent="0.25">
      <c r="A9" s="74"/>
      <c r="B9" s="74"/>
      <c r="C9" s="4"/>
      <c r="D9"/>
    </row>
    <row r="10" spans="1:4" x14ac:dyDescent="0.25">
      <c r="A10" s="75" t="s">
        <v>3</v>
      </c>
      <c r="B10" s="75"/>
      <c r="C10" s="1"/>
      <c r="D10"/>
    </row>
    <row r="11" spans="1:4" x14ac:dyDescent="0.25">
      <c r="A11" s="5" t="s">
        <v>4</v>
      </c>
      <c r="B11" s="6"/>
      <c r="C11" s="1"/>
      <c r="D11"/>
    </row>
    <row r="12" spans="1:4" x14ac:dyDescent="0.25">
      <c r="A12" s="76" t="s">
        <v>5</v>
      </c>
      <c r="B12" s="76"/>
      <c r="D12"/>
    </row>
    <row r="13" spans="1:4" x14ac:dyDescent="0.25">
      <c r="A13" s="7" t="s">
        <v>6</v>
      </c>
      <c r="B13" s="6"/>
      <c r="C13" s="1"/>
      <c r="D13"/>
    </row>
    <row r="14" spans="1:4" x14ac:dyDescent="0.25">
      <c r="A14" s="76" t="s">
        <v>7</v>
      </c>
      <c r="B14" s="76"/>
      <c r="C14" s="1"/>
      <c r="D14"/>
    </row>
    <row r="15" spans="1:4" x14ac:dyDescent="0.25">
      <c r="A15" s="7" t="s">
        <v>6</v>
      </c>
      <c r="B15" s="6"/>
      <c r="C15" s="1"/>
      <c r="D15"/>
    </row>
    <row r="16" spans="1:4" x14ac:dyDescent="0.25">
      <c r="A16" s="7" t="s">
        <v>8</v>
      </c>
      <c r="B16" s="7"/>
      <c r="D16"/>
    </row>
    <row r="17" spans="1:3" customFormat="1" x14ac:dyDescent="0.25">
      <c r="A17" s="76" t="s">
        <v>9</v>
      </c>
      <c r="B17" s="76"/>
      <c r="C17" s="1"/>
    </row>
    <row r="18" spans="1:3" customFormat="1" x14ac:dyDescent="0.25">
      <c r="A18" s="7"/>
      <c r="B18" s="6"/>
      <c r="C18" s="1"/>
    </row>
    <row r="19" spans="1:3" s="11" customFormat="1" x14ac:dyDescent="0.25">
      <c r="A19" s="8" t="s">
        <v>10</v>
      </c>
      <c r="B19" s="9"/>
      <c r="C19" s="10"/>
    </row>
    <row r="20" spans="1:3" s="11" customFormat="1" x14ac:dyDescent="0.25">
      <c r="A20" s="8" t="s">
        <v>11</v>
      </c>
      <c r="B20" s="9"/>
      <c r="C20" s="10"/>
    </row>
    <row r="21" spans="1:3" s="11" customFormat="1" x14ac:dyDescent="0.25">
      <c r="A21" s="8"/>
      <c r="B21" s="9"/>
      <c r="C21" s="10"/>
    </row>
    <row r="22" spans="1:3" customFormat="1" ht="26.25" x14ac:dyDescent="0.25">
      <c r="A22" s="78" t="s">
        <v>12</v>
      </c>
      <c r="B22" s="78"/>
    </row>
    <row r="23" spans="1:3" customFormat="1" ht="26.25" x14ac:dyDescent="0.25">
      <c r="A23" s="12"/>
      <c r="B23" s="79" t="s">
        <v>13</v>
      </c>
    </row>
    <row r="24" spans="1:3" customFormat="1" ht="14.25" customHeight="1" x14ac:dyDescent="0.25">
      <c r="A24" s="13" t="s">
        <v>98</v>
      </c>
      <c r="B24" s="79"/>
      <c r="C24" s="14"/>
    </row>
    <row r="25" spans="1:3" customFormat="1" x14ac:dyDescent="0.25">
      <c r="A25" s="15" t="s">
        <v>14</v>
      </c>
      <c r="B25" s="16"/>
      <c r="C25" s="17"/>
    </row>
    <row r="26" spans="1:3" customFormat="1" x14ac:dyDescent="0.25">
      <c r="A26" s="18" t="s">
        <v>15</v>
      </c>
      <c r="B26" s="19"/>
      <c r="C26" s="20"/>
    </row>
    <row r="27" spans="1:3" customFormat="1" x14ac:dyDescent="0.25">
      <c r="A27" s="21" t="s">
        <v>16</v>
      </c>
      <c r="B27" s="22"/>
      <c r="C27" s="20"/>
    </row>
    <row r="28" spans="1:3" customFormat="1" x14ac:dyDescent="0.25">
      <c r="A28" s="21" t="s">
        <v>17</v>
      </c>
      <c r="B28" s="23">
        <v>0</v>
      </c>
      <c r="C28" s="20"/>
    </row>
    <row r="29" spans="1:3" customFormat="1" x14ac:dyDescent="0.25">
      <c r="A29" s="21" t="s">
        <v>18</v>
      </c>
      <c r="B29" s="19">
        <v>0</v>
      </c>
      <c r="C29" s="20"/>
    </row>
    <row r="30" spans="1:3" customFormat="1" x14ac:dyDescent="0.25">
      <c r="A30" s="21" t="s">
        <v>19</v>
      </c>
      <c r="B30" s="19">
        <v>0</v>
      </c>
      <c r="C30" s="20"/>
    </row>
    <row r="31" spans="1:3" customFormat="1" x14ac:dyDescent="0.25">
      <c r="A31" s="21" t="s">
        <v>20</v>
      </c>
      <c r="B31" s="70">
        <v>0</v>
      </c>
      <c r="C31" s="20"/>
    </row>
    <row r="32" spans="1:3" customFormat="1" x14ac:dyDescent="0.25">
      <c r="A32" s="21" t="s">
        <v>21</v>
      </c>
      <c r="B32" s="70">
        <v>0</v>
      </c>
      <c r="C32" s="20"/>
    </row>
    <row r="33" spans="1:3" customFormat="1" x14ac:dyDescent="0.25">
      <c r="A33" s="21" t="s">
        <v>22</v>
      </c>
      <c r="B33" s="69">
        <v>827.5</v>
      </c>
      <c r="C33" s="20"/>
    </row>
    <row r="34" spans="1:3" customFormat="1" x14ac:dyDescent="0.25">
      <c r="A34" s="21" t="s">
        <v>23</v>
      </c>
      <c r="B34" s="19"/>
      <c r="C34" s="20"/>
    </row>
    <row r="35" spans="1:3" customFormat="1" x14ac:dyDescent="0.25">
      <c r="A35" s="21" t="s">
        <v>24</v>
      </c>
      <c r="B35" s="23">
        <v>0</v>
      </c>
      <c r="C35" s="20"/>
    </row>
    <row r="36" spans="1:3" customFormat="1" x14ac:dyDescent="0.25">
      <c r="A36" s="21" t="s">
        <v>25</v>
      </c>
      <c r="B36" s="23">
        <v>451000.68</v>
      </c>
      <c r="C36" s="20"/>
    </row>
    <row r="37" spans="1:3" customFormat="1" x14ac:dyDescent="0.25">
      <c r="A37" t="s">
        <v>26</v>
      </c>
      <c r="B37" s="23">
        <v>471894.81</v>
      </c>
      <c r="C37" s="20"/>
    </row>
    <row r="38" spans="1:3" customFormat="1" x14ac:dyDescent="0.25">
      <c r="A38" t="s">
        <v>27</v>
      </c>
      <c r="B38" s="23">
        <v>11019216.93</v>
      </c>
      <c r="C38" s="20"/>
    </row>
    <row r="39" spans="1:3" customFormat="1" x14ac:dyDescent="0.25">
      <c r="A39" t="s">
        <v>28</v>
      </c>
      <c r="B39" s="23">
        <v>627693.84</v>
      </c>
      <c r="C39" s="20"/>
    </row>
    <row r="40" spans="1:3" customFormat="1" x14ac:dyDescent="0.25">
      <c r="A40" s="24" t="s">
        <v>29</v>
      </c>
      <c r="B40" s="25">
        <v>12570633.76</v>
      </c>
      <c r="C40" s="20"/>
    </row>
    <row r="41" spans="1:3" customFormat="1" x14ac:dyDescent="0.25">
      <c r="A41" s="26"/>
      <c r="B41" s="19"/>
      <c r="C41" s="20"/>
    </row>
    <row r="42" spans="1:3" customFormat="1" x14ac:dyDescent="0.25">
      <c r="A42" s="15" t="s">
        <v>30</v>
      </c>
      <c r="B42" s="15"/>
      <c r="C42" s="14"/>
    </row>
    <row r="43" spans="1:3" customFormat="1" x14ac:dyDescent="0.25">
      <c r="A43" s="27" t="s">
        <v>31</v>
      </c>
      <c r="B43" s="23">
        <v>18080092.710000001</v>
      </c>
      <c r="C43" s="28"/>
    </row>
    <row r="44" spans="1:3" customFormat="1" x14ac:dyDescent="0.25">
      <c r="A44" s="27" t="s">
        <v>32</v>
      </c>
      <c r="B44" s="29">
        <v>0</v>
      </c>
      <c r="C44" s="28"/>
    </row>
    <row r="45" spans="1:3" customFormat="1" x14ac:dyDescent="0.25">
      <c r="A45" s="30" t="s">
        <v>33</v>
      </c>
      <c r="B45" s="31">
        <v>0</v>
      </c>
      <c r="C45" s="28"/>
    </row>
    <row r="46" spans="1:3" customFormat="1" x14ac:dyDescent="0.25">
      <c r="A46" s="18" t="s">
        <v>24</v>
      </c>
      <c r="B46" s="23">
        <v>0</v>
      </c>
      <c r="C46" s="28"/>
    </row>
    <row r="47" spans="1:3" customFormat="1" x14ac:dyDescent="0.25">
      <c r="A47" t="s">
        <v>26</v>
      </c>
      <c r="B47" s="23">
        <v>4608.41</v>
      </c>
      <c r="C47" s="28"/>
    </row>
    <row r="48" spans="1:3" customFormat="1" x14ac:dyDescent="0.25">
      <c r="A48" s="18" t="s">
        <v>25</v>
      </c>
      <c r="B48" s="23">
        <v>4080.63</v>
      </c>
      <c r="C48" s="28"/>
    </row>
    <row r="49" spans="1:3" customFormat="1" x14ac:dyDescent="0.25">
      <c r="A49" s="18" t="s">
        <v>34</v>
      </c>
      <c r="B49" s="23">
        <v>1554.79</v>
      </c>
      <c r="C49" s="28"/>
    </row>
    <row r="50" spans="1:3" customFormat="1" x14ac:dyDescent="0.25">
      <c r="A50" s="18" t="s">
        <v>35</v>
      </c>
      <c r="B50" s="23">
        <v>6911.49</v>
      </c>
      <c r="C50" s="28"/>
    </row>
    <row r="51" spans="1:3" customFormat="1" x14ac:dyDescent="0.25">
      <c r="A51" s="30" t="s">
        <v>36</v>
      </c>
      <c r="B51" s="31">
        <v>0</v>
      </c>
      <c r="C51" s="28"/>
    </row>
    <row r="52" spans="1:3" customFormat="1" x14ac:dyDescent="0.25">
      <c r="A52" s="30" t="s">
        <v>37</v>
      </c>
      <c r="B52" s="31"/>
      <c r="C52" s="28"/>
    </row>
    <row r="53" spans="1:3" customFormat="1" x14ac:dyDescent="0.25">
      <c r="A53" s="30" t="s">
        <v>38</v>
      </c>
      <c r="B53" s="23">
        <v>1003890.96</v>
      </c>
      <c r="C53" s="28"/>
    </row>
    <row r="54" spans="1:3" customFormat="1" x14ac:dyDescent="0.25">
      <c r="A54" s="30" t="s">
        <v>39</v>
      </c>
      <c r="B54" s="23">
        <v>963</v>
      </c>
      <c r="C54" s="28"/>
    </row>
    <row r="55" spans="1:3" customFormat="1" x14ac:dyDescent="0.25">
      <c r="A55" s="30" t="s">
        <v>40</v>
      </c>
      <c r="B55" s="7">
        <v>0</v>
      </c>
      <c r="C55" s="28"/>
    </row>
    <row r="56" spans="1:3" customFormat="1" x14ac:dyDescent="0.25">
      <c r="A56" s="32" t="s">
        <v>41</v>
      </c>
      <c r="B56" s="33">
        <f>SUM(B43:B55)</f>
        <v>19102101.989999998</v>
      </c>
      <c r="C56" s="34"/>
    </row>
    <row r="57" spans="1:3" customFormat="1" x14ac:dyDescent="0.25">
      <c r="A57" s="35"/>
      <c r="B57" s="36"/>
      <c r="C57" s="34"/>
    </row>
    <row r="58" spans="1:3" customFormat="1" x14ac:dyDescent="0.25">
      <c r="A58" s="37" t="s">
        <v>42</v>
      </c>
      <c r="B58" s="38"/>
      <c r="C58" s="34"/>
    </row>
    <row r="59" spans="1:3" customFormat="1" x14ac:dyDescent="0.25">
      <c r="A59" s="27" t="s">
        <v>43</v>
      </c>
      <c r="B59" s="29"/>
      <c r="C59" s="34"/>
    </row>
    <row r="60" spans="1:3" customFormat="1" x14ac:dyDescent="0.25">
      <c r="A60" s="18" t="s">
        <v>24</v>
      </c>
      <c r="B60" s="23">
        <v>0</v>
      </c>
      <c r="C60" s="34"/>
    </row>
    <row r="61" spans="1:3" customFormat="1" x14ac:dyDescent="0.25">
      <c r="A61" t="s">
        <v>26</v>
      </c>
      <c r="B61" s="29">
        <v>60</v>
      </c>
      <c r="C61" s="34"/>
    </row>
    <row r="62" spans="1:3" customFormat="1" x14ac:dyDescent="0.25">
      <c r="A62" s="18" t="s">
        <v>25</v>
      </c>
      <c r="B62" s="29">
        <v>0</v>
      </c>
      <c r="C62" s="34"/>
    </row>
    <row r="63" spans="1:3" customFormat="1" x14ac:dyDescent="0.25">
      <c r="A63" s="18" t="s">
        <v>34</v>
      </c>
      <c r="B63" s="29">
        <v>14273834.029999999</v>
      </c>
      <c r="C63" s="34"/>
    </row>
    <row r="64" spans="1:3" customFormat="1" x14ac:dyDescent="0.25">
      <c r="A64" s="18" t="s">
        <v>35</v>
      </c>
      <c r="B64" s="29">
        <v>0</v>
      </c>
      <c r="C64" s="34"/>
    </row>
    <row r="65" spans="1:3" customFormat="1" x14ac:dyDescent="0.25">
      <c r="A65" s="27" t="s">
        <v>44</v>
      </c>
      <c r="B65" s="29">
        <v>0</v>
      </c>
      <c r="C65" s="34"/>
    </row>
    <row r="66" spans="1:3" customFormat="1" x14ac:dyDescent="0.25">
      <c r="A66" s="32" t="s">
        <v>45</v>
      </c>
      <c r="B66" s="39">
        <v>14273894.029999999</v>
      </c>
      <c r="C66" s="34"/>
    </row>
    <row r="67" spans="1:3" s="43" customFormat="1" x14ac:dyDescent="0.25">
      <c r="A67" s="40"/>
      <c r="B67" s="41"/>
      <c r="C67" s="42"/>
    </row>
    <row r="68" spans="1:3" customFormat="1" x14ac:dyDescent="0.25">
      <c r="A68" s="44" t="s">
        <v>46</v>
      </c>
      <c r="B68" s="45"/>
      <c r="C68" s="10"/>
    </row>
    <row r="69" spans="1:3" customFormat="1" x14ac:dyDescent="0.25">
      <c r="A69" s="46" t="s">
        <v>47</v>
      </c>
      <c r="B69" s="36"/>
      <c r="C69" s="10"/>
    </row>
    <row r="70" spans="1:3" customFormat="1" x14ac:dyDescent="0.25">
      <c r="A70" s="18" t="s">
        <v>24</v>
      </c>
      <c r="B70" s="23">
        <v>0</v>
      </c>
      <c r="C70" s="10"/>
    </row>
    <row r="71" spans="1:3" customFormat="1" x14ac:dyDescent="0.25">
      <c r="A71" t="s">
        <v>26</v>
      </c>
      <c r="B71" s="23">
        <v>60</v>
      </c>
      <c r="C71" s="10"/>
    </row>
    <row r="72" spans="1:3" customFormat="1" x14ac:dyDescent="0.25">
      <c r="A72" s="18" t="s">
        <v>25</v>
      </c>
      <c r="B72" s="23">
        <v>0</v>
      </c>
      <c r="C72" s="10"/>
    </row>
    <row r="73" spans="1:3" customFormat="1" x14ac:dyDescent="0.25">
      <c r="A73" s="18" t="s">
        <v>34</v>
      </c>
      <c r="B73" s="23">
        <v>10857914.08</v>
      </c>
      <c r="C73" s="10"/>
    </row>
    <row r="74" spans="1:3" customFormat="1" x14ac:dyDescent="0.25">
      <c r="A74" s="18" t="s">
        <v>35</v>
      </c>
      <c r="B74" s="23">
        <v>83870.36</v>
      </c>
      <c r="C74" s="10"/>
    </row>
    <row r="75" spans="1:3" customFormat="1" x14ac:dyDescent="0.25">
      <c r="A75" s="40" t="s">
        <v>48</v>
      </c>
      <c r="B75" s="36">
        <f>B69</f>
        <v>0</v>
      </c>
      <c r="C75" s="10"/>
    </row>
    <row r="76" spans="1:3" customFormat="1" x14ac:dyDescent="0.25">
      <c r="A76" s="30" t="s">
        <v>49</v>
      </c>
      <c r="B76" s="36">
        <v>0</v>
      </c>
      <c r="C76" s="10"/>
    </row>
    <row r="77" spans="1:3" customFormat="1" x14ac:dyDescent="0.25">
      <c r="A77" s="40" t="s">
        <v>50</v>
      </c>
      <c r="B77" s="36">
        <f>B76</f>
        <v>0</v>
      </c>
      <c r="C77" s="10"/>
    </row>
    <row r="78" spans="1:3" customFormat="1" x14ac:dyDescent="0.25">
      <c r="A78" s="37" t="s">
        <v>51</v>
      </c>
      <c r="B78" s="47">
        <v>10941784.439999999</v>
      </c>
      <c r="C78" s="10"/>
    </row>
    <row r="79" spans="1:3" s="43" customFormat="1" x14ac:dyDescent="0.25">
      <c r="A79" s="40"/>
      <c r="B79" s="41"/>
      <c r="C79" s="42"/>
    </row>
    <row r="80" spans="1:3" customFormat="1" x14ac:dyDescent="0.25">
      <c r="A80" s="37" t="s">
        <v>52</v>
      </c>
      <c r="B80" s="48"/>
      <c r="C80" s="10"/>
    </row>
    <row r="81" spans="1:3" customFormat="1" x14ac:dyDescent="0.25">
      <c r="A81" s="37" t="s">
        <v>53</v>
      </c>
      <c r="B81" s="37"/>
      <c r="C81" s="14"/>
    </row>
    <row r="82" spans="1:3" customFormat="1" x14ac:dyDescent="0.25">
      <c r="A82" s="49" t="s">
        <v>54</v>
      </c>
      <c r="B82" s="23">
        <v>2903502.72</v>
      </c>
      <c r="C82" s="28"/>
    </row>
    <row r="83" spans="1:3" customFormat="1" x14ac:dyDescent="0.25">
      <c r="A83" s="50" t="s">
        <v>55</v>
      </c>
      <c r="B83" s="23">
        <v>11973809.09</v>
      </c>
      <c r="C83" s="28"/>
    </row>
    <row r="84" spans="1:3" customFormat="1" x14ac:dyDescent="0.25">
      <c r="A84" s="50" t="s">
        <v>56</v>
      </c>
      <c r="B84" s="23">
        <v>889813.32</v>
      </c>
      <c r="C84" s="28"/>
    </row>
    <row r="85" spans="1:3" customFormat="1" x14ac:dyDescent="0.25">
      <c r="A85" s="49" t="s">
        <v>57</v>
      </c>
      <c r="B85" s="29">
        <v>0</v>
      </c>
      <c r="C85" s="28"/>
    </row>
    <row r="86" spans="1:3" customFormat="1" x14ac:dyDescent="0.25">
      <c r="A86" s="49" t="s">
        <v>58</v>
      </c>
      <c r="B86" s="23">
        <v>871059.21</v>
      </c>
      <c r="C86" s="28"/>
    </row>
    <row r="87" spans="1:3" customFormat="1" x14ac:dyDescent="0.25">
      <c r="A87" s="49" t="s">
        <v>59</v>
      </c>
      <c r="B87" s="23">
        <v>1194849.8700000001</v>
      </c>
      <c r="C87" s="28"/>
    </row>
    <row r="88" spans="1:3" customFormat="1" ht="30" x14ac:dyDescent="0.25">
      <c r="A88" s="49" t="s">
        <v>60</v>
      </c>
      <c r="B88" s="29"/>
      <c r="C88" s="28"/>
    </row>
    <row r="89" spans="1:3" customFormat="1" x14ac:dyDescent="0.25">
      <c r="A89" s="46" t="s">
        <v>61</v>
      </c>
      <c r="B89" s="29"/>
      <c r="C89" s="28"/>
    </row>
    <row r="90" spans="1:3" customFormat="1" x14ac:dyDescent="0.25">
      <c r="A90" s="46" t="s">
        <v>62</v>
      </c>
      <c r="B90" s="23">
        <v>94656.57</v>
      </c>
      <c r="C90" s="28"/>
    </row>
    <row r="91" spans="1:3" customFormat="1" x14ac:dyDescent="0.25">
      <c r="A91" s="46" t="s">
        <v>63</v>
      </c>
      <c r="B91" s="23">
        <v>910.1</v>
      </c>
      <c r="C91" s="28"/>
    </row>
    <row r="92" spans="1:3" customFormat="1" x14ac:dyDescent="0.25">
      <c r="A92" s="46" t="s">
        <v>64</v>
      </c>
      <c r="B92" s="23">
        <v>76060.399999999994</v>
      </c>
      <c r="C92" s="28"/>
    </row>
    <row r="93" spans="1:3" customFormat="1" x14ac:dyDescent="0.25">
      <c r="A93" s="46" t="s">
        <v>65</v>
      </c>
      <c r="B93" s="23">
        <v>1085</v>
      </c>
      <c r="C93" s="28"/>
    </row>
    <row r="94" spans="1:3" customFormat="1" x14ac:dyDescent="0.25">
      <c r="A94" s="46" t="s">
        <v>66</v>
      </c>
      <c r="B94" s="71">
        <v>10027.1</v>
      </c>
      <c r="C94" s="28"/>
    </row>
    <row r="95" spans="1:3" customFormat="1" x14ac:dyDescent="0.25">
      <c r="A95" s="40" t="s">
        <v>67</v>
      </c>
      <c r="B95" s="51">
        <v>4075.69</v>
      </c>
      <c r="C95" s="28"/>
    </row>
    <row r="96" spans="1:3" customFormat="1" x14ac:dyDescent="0.25">
      <c r="A96" s="40" t="s">
        <v>39</v>
      </c>
      <c r="B96" s="51">
        <v>963</v>
      </c>
      <c r="C96" s="28"/>
    </row>
    <row r="97" spans="1:3" customFormat="1" x14ac:dyDescent="0.25">
      <c r="A97" s="40" t="s">
        <v>68</v>
      </c>
      <c r="B97" s="51">
        <v>18020812.07</v>
      </c>
      <c r="C97" s="28"/>
    </row>
    <row r="98" spans="1:3" customFormat="1" x14ac:dyDescent="0.25">
      <c r="A98" s="40"/>
      <c r="B98" s="52"/>
      <c r="C98" s="28"/>
    </row>
    <row r="99" spans="1:3" customFormat="1" x14ac:dyDescent="0.25">
      <c r="A99" s="37" t="s">
        <v>69</v>
      </c>
      <c r="B99" s="37"/>
      <c r="C99" s="34"/>
    </row>
    <row r="100" spans="1:3" customFormat="1" x14ac:dyDescent="0.25">
      <c r="A100" s="49" t="s">
        <v>70</v>
      </c>
      <c r="B100" s="29">
        <v>0</v>
      </c>
      <c r="C100" s="34"/>
    </row>
    <row r="101" spans="1:3" customFormat="1" x14ac:dyDescent="0.25">
      <c r="A101" s="49" t="s">
        <v>71</v>
      </c>
      <c r="B101" s="29">
        <v>0</v>
      </c>
      <c r="C101" s="34"/>
    </row>
    <row r="102" spans="1:3" customFormat="1" x14ac:dyDescent="0.25">
      <c r="A102" s="46" t="s">
        <v>72</v>
      </c>
      <c r="B102" s="52">
        <v>0</v>
      </c>
      <c r="C102" s="34"/>
    </row>
    <row r="103" spans="1:3" customFormat="1" x14ac:dyDescent="0.25">
      <c r="A103" s="46" t="s">
        <v>73</v>
      </c>
      <c r="B103" s="52">
        <v>0</v>
      </c>
      <c r="C103" s="34"/>
    </row>
    <row r="104" spans="1:3" customFormat="1" x14ac:dyDescent="0.25">
      <c r="A104" s="40" t="s">
        <v>74</v>
      </c>
      <c r="B104" s="33">
        <f>B100+B101+B102+B103</f>
        <v>0</v>
      </c>
      <c r="C104" s="10"/>
    </row>
    <row r="105" spans="1:3" customFormat="1" ht="14.25" customHeight="1" x14ac:dyDescent="0.25">
      <c r="A105" s="40" t="s">
        <v>75</v>
      </c>
      <c r="B105" s="33">
        <f>B97+B104</f>
        <v>18020812.07</v>
      </c>
      <c r="C105" s="10"/>
    </row>
    <row r="106" spans="1:3" customFormat="1" x14ac:dyDescent="0.25">
      <c r="A106" s="40"/>
      <c r="B106" s="36"/>
      <c r="C106" s="10"/>
    </row>
    <row r="107" spans="1:3" customFormat="1" x14ac:dyDescent="0.25">
      <c r="A107" s="44" t="s">
        <v>76</v>
      </c>
      <c r="B107" s="45"/>
      <c r="C107" s="10"/>
    </row>
    <row r="108" spans="1:3" customFormat="1" x14ac:dyDescent="0.25">
      <c r="A108" s="49" t="s">
        <v>77</v>
      </c>
      <c r="B108" s="36">
        <v>0</v>
      </c>
      <c r="C108" s="34"/>
    </row>
    <row r="109" spans="1:3" customFormat="1" x14ac:dyDescent="0.25">
      <c r="A109" s="49" t="s">
        <v>78</v>
      </c>
      <c r="B109" s="6">
        <v>0</v>
      </c>
      <c r="C109" s="1"/>
    </row>
    <row r="110" spans="1:3" customFormat="1" x14ac:dyDescent="0.25">
      <c r="A110" s="53" t="s">
        <v>79</v>
      </c>
      <c r="B110" s="54">
        <f>B108+B109</f>
        <v>0</v>
      </c>
      <c r="C110" s="1"/>
    </row>
    <row r="111" spans="1:3" s="43" customFormat="1" x14ac:dyDescent="0.25">
      <c r="A111" s="80"/>
      <c r="B111" s="80"/>
      <c r="C111" s="55"/>
    </row>
    <row r="112" spans="1:3" customFormat="1" x14ac:dyDescent="0.25">
      <c r="A112" s="15" t="s">
        <v>80</v>
      </c>
      <c r="B112" s="56"/>
      <c r="C112" s="20"/>
    </row>
    <row r="113" spans="1:4" x14ac:dyDescent="0.25">
      <c r="A113" s="57" t="s">
        <v>81</v>
      </c>
      <c r="B113" s="58">
        <v>0</v>
      </c>
      <c r="C113" s="20"/>
      <c r="D113"/>
    </row>
    <row r="114" spans="1:4" x14ac:dyDescent="0.25">
      <c r="A114" s="57" t="s">
        <v>82</v>
      </c>
      <c r="B114" s="58"/>
      <c r="C114" s="20"/>
      <c r="D114"/>
    </row>
    <row r="115" spans="1:4" x14ac:dyDescent="0.25">
      <c r="A115" s="21" t="s">
        <v>17</v>
      </c>
      <c r="B115" s="23">
        <v>1838287.06</v>
      </c>
      <c r="C115" s="20"/>
      <c r="D115"/>
    </row>
    <row r="116" spans="1:4" x14ac:dyDescent="0.25">
      <c r="A116" s="21" t="s">
        <v>22</v>
      </c>
      <c r="B116" s="23">
        <v>758.5</v>
      </c>
      <c r="C116" s="20"/>
      <c r="D116"/>
    </row>
    <row r="117" spans="1:4" x14ac:dyDescent="0.25">
      <c r="A117" s="21" t="s">
        <v>18</v>
      </c>
      <c r="B117" s="59">
        <v>0</v>
      </c>
      <c r="C117" s="20"/>
      <c r="D117"/>
    </row>
    <row r="118" spans="1:4" x14ac:dyDescent="0.25">
      <c r="A118" s="21" t="s">
        <v>83</v>
      </c>
      <c r="B118" s="59">
        <v>0</v>
      </c>
      <c r="C118" s="20"/>
      <c r="D118"/>
    </row>
    <row r="119" spans="1:4" x14ac:dyDescent="0.25">
      <c r="A119" s="21" t="s">
        <v>20</v>
      </c>
      <c r="B119" s="60">
        <v>0</v>
      </c>
      <c r="C119" s="20"/>
      <c r="D119"/>
    </row>
    <row r="120" spans="1:4" x14ac:dyDescent="0.25">
      <c r="A120" s="57" t="s">
        <v>21</v>
      </c>
      <c r="B120" s="58">
        <v>0</v>
      </c>
      <c r="C120" s="20"/>
      <c r="D120"/>
    </row>
    <row r="121" spans="1:4" x14ac:dyDescent="0.25">
      <c r="A121" s="57" t="s">
        <v>84</v>
      </c>
      <c r="B121" s="58"/>
      <c r="C121" s="20"/>
      <c r="D121"/>
    </row>
    <row r="122" spans="1:4" x14ac:dyDescent="0.25">
      <c r="A122" s="21" t="s">
        <v>24</v>
      </c>
      <c r="B122" s="23">
        <v>0</v>
      </c>
      <c r="C122" s="20"/>
      <c r="D122"/>
    </row>
    <row r="123" spans="1:4" x14ac:dyDescent="0.25">
      <c r="A123" s="21" t="s">
        <v>25</v>
      </c>
      <c r="B123" s="23">
        <v>453779.61</v>
      </c>
      <c r="C123" s="20"/>
      <c r="D123"/>
    </row>
    <row r="124" spans="1:4" x14ac:dyDescent="0.25">
      <c r="A124" t="s">
        <v>26</v>
      </c>
      <c r="B124" s="23">
        <v>474434.71</v>
      </c>
      <c r="C124" s="20"/>
      <c r="D124"/>
    </row>
    <row r="125" spans="1:4" x14ac:dyDescent="0.25">
      <c r="A125" t="s">
        <v>85</v>
      </c>
      <c r="B125" s="23">
        <v>718475.69</v>
      </c>
      <c r="C125" s="20"/>
      <c r="D125"/>
    </row>
    <row r="126" spans="1:4" x14ac:dyDescent="0.25">
      <c r="A126" t="s">
        <v>86</v>
      </c>
      <c r="B126" s="23">
        <v>7604086.29</v>
      </c>
      <c r="C126" s="20"/>
      <c r="D126"/>
    </row>
    <row r="127" spans="1:4" x14ac:dyDescent="0.25">
      <c r="A127" s="61" t="s">
        <v>87</v>
      </c>
      <c r="B127" s="62">
        <v>11089821.859999999</v>
      </c>
      <c r="C127" s="20"/>
      <c r="D127"/>
    </row>
    <row r="128" spans="1:4" x14ac:dyDescent="0.25">
      <c r="A128" s="63" t="s">
        <v>88</v>
      </c>
      <c r="B128" s="64"/>
      <c r="C128" s="1"/>
    </row>
    <row r="129" spans="1:3" x14ac:dyDescent="0.25">
      <c r="A129" s="65" t="s">
        <v>89</v>
      </c>
      <c r="B129" s="66"/>
      <c r="C129" s="1"/>
    </row>
    <row r="130" spans="1:3" x14ac:dyDescent="0.25">
      <c r="A130" s="67" t="s">
        <v>90</v>
      </c>
      <c r="B130" s="62">
        <v>0</v>
      </c>
      <c r="C130" s="1"/>
    </row>
    <row r="131" spans="1:3" x14ac:dyDescent="0.25">
      <c r="A131" s="67" t="s">
        <v>91</v>
      </c>
      <c r="B131" s="62">
        <v>0</v>
      </c>
      <c r="C131" s="1"/>
    </row>
    <row r="132" spans="1:3" x14ac:dyDescent="0.25">
      <c r="A132" s="67" t="s">
        <v>92</v>
      </c>
      <c r="B132" s="62">
        <v>0</v>
      </c>
      <c r="C132" s="1"/>
    </row>
    <row r="133" spans="1:3" x14ac:dyDescent="0.25">
      <c r="A133" s="65" t="s">
        <v>93</v>
      </c>
      <c r="B133" s="68">
        <f>B130+B131+B132</f>
        <v>0</v>
      </c>
    </row>
    <row r="134" spans="1:3" x14ac:dyDescent="0.25">
      <c r="A134" s="77" t="s">
        <v>94</v>
      </c>
      <c r="B134" s="77"/>
    </row>
    <row r="135" spans="1:3" x14ac:dyDescent="0.25">
      <c r="A135" s="77"/>
      <c r="B135" s="77"/>
    </row>
    <row r="136" spans="1:3" x14ac:dyDescent="0.25">
      <c r="A136" s="77"/>
      <c r="B136" s="77"/>
    </row>
    <row r="137" spans="1:3" x14ac:dyDescent="0.25">
      <c r="A137" t="s">
        <v>95</v>
      </c>
    </row>
    <row r="139" spans="1:3" x14ac:dyDescent="0.25">
      <c r="A139" t="s">
        <v>96</v>
      </c>
      <c r="B139" t="s">
        <v>97</v>
      </c>
    </row>
  </sheetData>
  <mergeCells count="11">
    <mergeCell ref="A134:B136"/>
    <mergeCell ref="A14:B14"/>
    <mergeCell ref="A17:B17"/>
    <mergeCell ref="A22:B22"/>
    <mergeCell ref="B23:B24"/>
    <mergeCell ref="A111:B111"/>
    <mergeCell ref="A1:B1"/>
    <mergeCell ref="A2:B7"/>
    <mergeCell ref="A8:B9"/>
    <mergeCell ref="A10:B10"/>
    <mergeCell ref="A12:B12"/>
  </mergeCells>
  <pageMargins left="0.51180555555555496" right="0.51180555555555496" top="0.78749999999999998" bottom="0.78749999999999998" header="0.51180555555555496" footer="0.51180555555555496"/>
  <pageSetup paperSize="9" scale="33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lsvrv</cp:lastModifiedBy>
  <cp:revision>12</cp:revision>
  <cp:lastPrinted>2021-10-21T14:05:00Z</cp:lastPrinted>
  <dcterms:created xsi:type="dcterms:W3CDTF">2021-09-23T15:15:00Z</dcterms:created>
  <dcterms:modified xsi:type="dcterms:W3CDTF">2022-12-26T20:54:56Z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3C55B412798940E49CAACE6C5A3C1432</vt:lpwstr>
  </property>
  <property fmtid="{D5CDD505-2E9C-101B-9397-08002B2CF9AE}" pid="3" name="KSOProductBuildVer">
    <vt:lpwstr>1046-11.2.0.11130</vt:lpwstr>
  </property>
</Properties>
</file>