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10CENTRO NORTE HCN\2022\07-2022-TRANSPARENCIA-JULHO-IMED-URUACU\"/>
    </mc:Choice>
  </mc:AlternateContent>
  <xr:revisionPtr revIDLastSave="0" documentId="8_{37C6344A-44EF-4986-81E8-B36AE41EE935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7.202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0" i="1" l="1"/>
  <c r="B100" i="1"/>
  <c r="B94" i="1"/>
  <c r="B87" i="1"/>
  <c r="B69" i="1"/>
  <c r="B68" i="1"/>
  <c r="B66" i="1"/>
  <c r="B51" i="1"/>
  <c r="B37" i="1"/>
  <c r="B95" i="1" l="1"/>
</calcChain>
</file>

<file path=xl/sharedStrings.xml><?xml version="1.0" encoding="utf-8"?>
<sst xmlns="http://schemas.openxmlformats.org/spreadsheetml/2006/main" count="109" uniqueCount="90">
  <si>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</si>
  <si>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</si>
  <si>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</si>
  <si>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</si>
  <si>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charset val="1"/>
      </rPr>
      <t>CNPJ:</t>
    </r>
    <r>
      <rPr>
        <sz val="11"/>
        <color rgb="FF000000"/>
        <rFont val="Calibri"/>
        <family val="2"/>
        <charset val="1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</si>
  <si>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</si>
  <si>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</si>
  <si>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</si>
  <si>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</si>
  <si>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</si>
  <si>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</si>
  <si>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</si>
  <si>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</si>
  <si>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</si>
  <si>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>Competência: JULHO /2022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</si>
  <si>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</si>
  <si>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</si>
  <si>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</si>
  <si>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</si>
  <si>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</si>
  <si>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</si>
  <si>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</si>
  <si>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</si>
  <si>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</si>
  <si>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</si>
  <si>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</si>
  <si>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</si>
  <si>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</si>
  <si>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</si>
  <si>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</si>
  <si>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</si>
  <si>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</si>
  <si>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</si>
  <si>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</si>
  <si>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</si>
  <si>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</si>
  <si>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</si>
  <si>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</si>
  <si>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</si>
  <si>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</si>
  <si>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</si>
  <si>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</si>
  <si>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</si>
  <si>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</si>
  <si>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</si>
  <si>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</si>
  <si>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</si>
  <si>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</si>
  <si>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</si>
  <si>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</si>
  <si>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</si>
  <si>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</si>
  <si>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</si>
  <si>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</si>
  <si>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</si>
  <si>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</si>
  <si>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</si>
  <si>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</si>
  <si>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</si>
  <si>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</si>
  <si>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Alugueis</t>
  </si>
  <si>
    <t>Encargos Sobre Rescisão Trabalhista</t>
  </si>
  <si>
    <t>IRRF/IOF S/APLICAÇÃO FINANCEIRA</t>
  </si>
  <si>
    <r>
      <rPr>
        <b/>
        <sz val="11"/>
        <color rgb="FF000000"/>
        <rFont val="Calibri"/>
        <charset val="1"/>
      </rPr>
      <t>TOTAL DE PAGAMENTOS - CUSTEIO</t>
    </r>
    <r>
      <rPr>
        <b/>
        <sz val="11"/>
        <color rgb="FFFF0000"/>
        <rFont val="Calibri"/>
        <charset val="1"/>
      </rPr>
      <t xml:space="preserve"> </t>
    </r>
    <r>
      <rPr>
        <b/>
        <sz val="11"/>
        <rFont val="Calibri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</si>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</sst>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charset val="1"/>
    </font>
    <font>
      <sz val="9"/>
      <color rgb="FF000000"/>
      <name val="Calibri"/>
      <charset val="1"/>
    </font>
    <font>
      <sz val="11"/>
      <name val="Calibri"/>
      <charset val="1"/>
    </font>
    <font>
      <b/>
      <sz val="20"/>
      <name val="Calibri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name val="Calibri"/>
      <charset val="1"/>
    </font>
    <font>
      <b/>
      <sz val="11"/>
      <color rgb="FFFF0000"/>
      <name val="Calibri"/>
      <charset val="1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6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/>
    <xf numFmtId="0" fontId="0" fillId="0" borderId="1" xfId="0" applyFont="1" applyBorder="1"/>
    <xf numFmtId="4" fontId="0" fillId="0" borderId="0" xfId="0" applyNumberFormat="1" applyFont="1" applyBorder="1" applyAlignment="1">
      <alignment horizontal="right"/>
    </xf>
    <xf numFmtId="0" fontId="0" fillId="0" borderId="1" xfId="0" applyFont="1" applyBorder="1" applyAlignment="1"/>
    <xf numFmtId="0" fontId="5" fillId="0" borderId="1" xfId="0" applyFont="1" applyBorder="1"/>
    <xf numFmtId="4" fontId="5" fillId="0" borderId="1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4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0" fillId="0" borderId="1" xfId="0" applyBorder="1"/>
    <xf numFmtId="0" fontId="8" fillId="4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0" fontId="0" fillId="4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0" fillId="4" borderId="1" xfId="0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0" fontId="0" fillId="4" borderId="0" xfId="0" applyFont="1" applyFill="1" applyBorder="1"/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horizontal="right"/>
    </xf>
    <xf numFmtId="0" fontId="5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0" fillId="4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ont="1" applyFill="1"/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on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164" fontId="11" fillId="0" borderId="1" xfId="1" applyBorder="1" applyProtection="1"/>
    <xf numFmtId="0" fontId="8" fillId="6" borderId="2" xfId="0" applyFont="1" applyFill="1" applyBorder="1" applyAlignment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  <xf numFmtId="0" fontId="8" fillId="6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1653480</xdr:colOff>
      <xdr:row>0</xdr:row>
      <xdr:rowOff>1342800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1600" cy="1309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2869406</xdr:colOff>
      <xdr:row>124</xdr:row>
      <xdr:rowOff>71438</xdr:rowOff>
    </xdr:from>
    <xdr:to>
      <xdr:col>0</xdr:col>
      <xdr:colOff>4071937</xdr:colOff>
      <xdr:row>126</xdr:row>
      <xdr:rowOff>107156</xdr:rowOff>
    </xdr:to>
    <xdr:pic>
      <xdr:nvPicPr>
        <xdr:cNvPr id="3" name="image127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69406" y="25717501"/>
          <a:ext cx="1202531" cy="416718"/>
        </a:xfrm>
        <a:prstGeom prst="rect">
          <a:avLst/>
        </a:prstGeom>
      </xdr:spPr>
    </xdr:pic>
    <xdr:clientData/>
  </xdr:twoCellAnchor>
  <xdr:twoCellAnchor editAs="oneCell">
    <xdr:from>
      <xdr:col>0</xdr:col>
      <xdr:colOff>2024063</xdr:colOff>
      <xdr:row>128</xdr:row>
      <xdr:rowOff>83344</xdr:rowOff>
    </xdr:from>
    <xdr:to>
      <xdr:col>0</xdr:col>
      <xdr:colOff>4796225</xdr:colOff>
      <xdr:row>131</xdr:row>
      <xdr:rowOff>83424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24063" y="26491407"/>
          <a:ext cx="2772162" cy="571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36"/>
  <sheetViews>
    <sheetView showGridLines="0" tabSelected="1" view="pageBreakPreview" zoomScale="70" zoomScaleNormal="70" zoomScaleSheetLayoutView="70" zoomScalePageLayoutView="80" workbookViewId="0">
      <selection activeCell="B130" sqref="B130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4" s="3" customFormat="1" ht="121.5" customHeight="1" x14ac:dyDescent="0.25">
      <c r="A1" s="82" t="s">
        <v>0</v>
      </c>
      <c r="B1" s="82"/>
      <c r="D1" s="4"/>
    </row>
    <row r="2" spans="1:4" s="1" customFormat="1" x14ac:dyDescent="0.25">
      <c r="A2" s="83" t="s">
        <v>1</v>
      </c>
      <c r="B2" s="83"/>
      <c r="C2" s="2"/>
    </row>
    <row r="3" spans="1:4" s="1" customFormat="1" x14ac:dyDescent="0.25">
      <c r="A3" s="83"/>
      <c r="B3" s="83"/>
      <c r="C3" s="2"/>
    </row>
    <row r="4" spans="1:4" s="1" customFormat="1" x14ac:dyDescent="0.25">
      <c r="A4" s="83"/>
      <c r="B4" s="83"/>
      <c r="C4" s="2"/>
    </row>
    <row r="5" spans="1:4" s="1" customFormat="1" x14ac:dyDescent="0.25">
      <c r="A5" s="83"/>
      <c r="B5" s="83"/>
      <c r="C5" s="2"/>
    </row>
    <row r="6" spans="1:4" s="1" customFormat="1" x14ac:dyDescent="0.25">
      <c r="A6" s="83"/>
      <c r="B6" s="83"/>
      <c r="C6" s="2"/>
    </row>
    <row r="7" spans="1:4" s="1" customFormat="1" x14ac:dyDescent="0.25">
      <c r="A7" s="83"/>
      <c r="B7" s="83"/>
      <c r="C7" s="5"/>
    </row>
    <row r="8" spans="1:4" s="1" customFormat="1" ht="23.25" customHeight="1" x14ac:dyDescent="0.25">
      <c r="A8" s="84" t="s">
        <v>2</v>
      </c>
      <c r="B8" s="84"/>
      <c r="C8" s="5"/>
    </row>
    <row r="9" spans="1:4" s="1" customFormat="1" ht="23.25" customHeight="1" x14ac:dyDescent="0.25">
      <c r="A9" s="84"/>
      <c r="B9" s="84"/>
      <c r="C9" s="5"/>
    </row>
    <row r="10" spans="1:4" s="1" customFormat="1" x14ac:dyDescent="0.25">
      <c r="A10" s="85" t="s">
        <v>3</v>
      </c>
      <c r="B10" s="85"/>
      <c r="C10" s="2"/>
    </row>
    <row r="11" spans="1:4" s="1" customFormat="1" x14ac:dyDescent="0.25">
      <c r="A11" s="6" t="s">
        <v>4</v>
      </c>
      <c r="B11" s="7"/>
      <c r="C11" s="2"/>
    </row>
    <row r="12" spans="1:4" s="1" customFormat="1" x14ac:dyDescent="0.25">
      <c r="A12" s="78" t="s">
        <v>5</v>
      </c>
      <c r="B12" s="78"/>
      <c r="C12" s="8"/>
    </row>
    <row r="13" spans="1:4" s="1" customFormat="1" x14ac:dyDescent="0.25">
      <c r="A13" s="9" t="s">
        <v>6</v>
      </c>
      <c r="B13" s="7"/>
      <c r="C13" s="2"/>
    </row>
    <row r="14" spans="1:4" s="1" customFormat="1" x14ac:dyDescent="0.25">
      <c r="A14" s="78" t="s">
        <v>7</v>
      </c>
      <c r="B14" s="78"/>
      <c r="C14" s="10"/>
    </row>
    <row r="15" spans="1:4" s="1" customFormat="1" x14ac:dyDescent="0.25">
      <c r="A15" s="9" t="s">
        <v>6</v>
      </c>
      <c r="B15" s="7"/>
      <c r="C15" s="2"/>
    </row>
    <row r="16" spans="1:4" s="1" customFormat="1" x14ac:dyDescent="0.25">
      <c r="A16" s="11" t="s">
        <v>8</v>
      </c>
      <c r="B16" s="11"/>
      <c r="C16" s="8"/>
    </row>
    <row r="17" spans="1:3" s="1" customFormat="1" x14ac:dyDescent="0.25">
      <c r="A17" s="78" t="s">
        <v>9</v>
      </c>
      <c r="B17" s="78"/>
      <c r="C17" s="10"/>
    </row>
    <row r="18" spans="1:3" s="1" customFormat="1" x14ac:dyDescent="0.25">
      <c r="A18" s="9"/>
      <c r="B18" s="7"/>
      <c r="C18" s="10"/>
    </row>
    <row r="19" spans="1:3" s="15" customFormat="1" x14ac:dyDescent="0.25">
      <c r="A19" s="12" t="s">
        <v>10</v>
      </c>
      <c r="B19" s="13"/>
      <c r="C19" s="14"/>
    </row>
    <row r="20" spans="1:3" s="15" customFormat="1" x14ac:dyDescent="0.25">
      <c r="A20" s="12" t="s">
        <v>11</v>
      </c>
      <c r="B20" s="13"/>
      <c r="C20" s="14"/>
    </row>
    <row r="21" spans="1:3" s="15" customFormat="1" x14ac:dyDescent="0.25">
      <c r="A21" s="12"/>
      <c r="B21" s="13"/>
      <c r="C21" s="14"/>
    </row>
    <row r="22" spans="1:3" s="1" customFormat="1" ht="26.25" x14ac:dyDescent="0.25">
      <c r="A22" s="79" t="s">
        <v>12</v>
      </c>
      <c r="B22" s="79"/>
      <c r="C22" s="8"/>
    </row>
    <row r="23" spans="1:3" s="1" customFormat="1" ht="26.25" x14ac:dyDescent="0.25">
      <c r="A23" s="16"/>
      <c r="B23" s="80" t="s">
        <v>13</v>
      </c>
      <c r="C23" s="8"/>
    </row>
    <row r="24" spans="1:3" s="1" customFormat="1" ht="14.25" customHeight="1" x14ac:dyDescent="0.25">
      <c r="A24" s="17" t="s">
        <v>14</v>
      </c>
      <c r="B24" s="80"/>
      <c r="C24" s="18"/>
    </row>
    <row r="25" spans="1:3" s="1" customFormat="1" x14ac:dyDescent="0.25">
      <c r="A25" s="19" t="s">
        <v>15</v>
      </c>
      <c r="B25" s="20"/>
      <c r="C25" s="21"/>
    </row>
    <row r="26" spans="1:3" s="1" customFormat="1" x14ac:dyDescent="0.25">
      <c r="A26" s="22" t="s">
        <v>16</v>
      </c>
      <c r="B26" s="23"/>
      <c r="C26" s="24"/>
    </row>
    <row r="27" spans="1:3" s="1" customFormat="1" x14ac:dyDescent="0.25">
      <c r="A27" s="25" t="s">
        <v>17</v>
      </c>
      <c r="B27" s="26"/>
      <c r="C27" s="24"/>
    </row>
    <row r="28" spans="1:3" s="1" customFormat="1" x14ac:dyDescent="0.25">
      <c r="A28" s="25" t="s">
        <v>18</v>
      </c>
      <c r="B28" s="27">
        <v>492165.23</v>
      </c>
      <c r="C28" s="24"/>
    </row>
    <row r="29" spans="1:3" s="1" customFormat="1" x14ac:dyDescent="0.25">
      <c r="A29" s="25" t="s">
        <v>19</v>
      </c>
      <c r="B29" s="23">
        <v>0</v>
      </c>
      <c r="C29" s="24"/>
    </row>
    <row r="30" spans="1:3" s="1" customFormat="1" x14ac:dyDescent="0.25">
      <c r="A30" s="25" t="s">
        <v>20</v>
      </c>
      <c r="B30" s="28">
        <v>0</v>
      </c>
      <c r="C30" s="24"/>
    </row>
    <row r="31" spans="1:3" s="1" customFormat="1" x14ac:dyDescent="0.25">
      <c r="A31" s="25" t="s">
        <v>21</v>
      </c>
      <c r="B31" s="28">
        <v>0</v>
      </c>
      <c r="C31" s="24"/>
    </row>
    <row r="32" spans="1:3" s="1" customFormat="1" x14ac:dyDescent="0.25">
      <c r="A32" s="25" t="s">
        <v>22</v>
      </c>
      <c r="B32" s="28">
        <v>107825.5</v>
      </c>
      <c r="C32" s="24"/>
    </row>
    <row r="33" spans="1:3" s="1" customFormat="1" x14ac:dyDescent="0.25">
      <c r="A33" s="25" t="s">
        <v>23</v>
      </c>
      <c r="B33" s="23"/>
      <c r="C33" s="24"/>
    </row>
    <row r="34" spans="1:3" s="1" customFormat="1" x14ac:dyDescent="0.25">
      <c r="A34" s="25" t="s">
        <v>24</v>
      </c>
      <c r="B34" s="27">
        <v>6701453.9699999997</v>
      </c>
      <c r="C34" s="24"/>
    </row>
    <row r="35" spans="1:3" s="1" customFormat="1" x14ac:dyDescent="0.25">
      <c r="A35" s="25" t="s">
        <v>25</v>
      </c>
      <c r="B35" s="27">
        <v>0</v>
      </c>
      <c r="C35" s="24"/>
    </row>
    <row r="36" spans="1:3" s="1" customFormat="1" x14ac:dyDescent="0.25">
      <c r="A36" s="1" t="s">
        <v>26</v>
      </c>
      <c r="B36" s="27">
        <v>10822822.619999999</v>
      </c>
      <c r="C36" s="24"/>
    </row>
    <row r="37" spans="1:3" s="1" customFormat="1" x14ac:dyDescent="0.25">
      <c r="A37" s="29" t="s">
        <v>27</v>
      </c>
      <c r="B37" s="30">
        <f>SUM(B26:B36)</f>
        <v>18124267.32</v>
      </c>
      <c r="C37" s="24"/>
    </row>
    <row r="38" spans="1:3" s="1" customFormat="1" x14ac:dyDescent="0.25">
      <c r="A38" s="31"/>
      <c r="B38" s="23"/>
      <c r="C38" s="24"/>
    </row>
    <row r="39" spans="1:3" s="1" customFormat="1" x14ac:dyDescent="0.25">
      <c r="A39" s="19" t="s">
        <v>28</v>
      </c>
      <c r="B39" s="19"/>
      <c r="C39" s="18"/>
    </row>
    <row r="40" spans="1:3" s="1" customFormat="1" x14ac:dyDescent="0.25">
      <c r="A40" s="32" t="s">
        <v>29</v>
      </c>
      <c r="B40" s="27">
        <v>12239890.5</v>
      </c>
      <c r="C40" s="33"/>
    </row>
    <row r="41" spans="1:3" s="35" customFormat="1" x14ac:dyDescent="0.25">
      <c r="A41" s="32" t="s">
        <v>30</v>
      </c>
      <c r="B41" s="34">
        <v>0</v>
      </c>
      <c r="C41" s="33"/>
    </row>
    <row r="42" spans="1:3" s="35" customFormat="1" x14ac:dyDescent="0.25">
      <c r="A42" s="36" t="s">
        <v>31</v>
      </c>
      <c r="B42" s="37">
        <v>0</v>
      </c>
      <c r="C42" s="33"/>
    </row>
    <row r="43" spans="1:3" s="35" customFormat="1" x14ac:dyDescent="0.25">
      <c r="A43" s="22" t="s">
        <v>24</v>
      </c>
      <c r="B43" s="27">
        <v>1639.17</v>
      </c>
      <c r="C43" s="33"/>
    </row>
    <row r="44" spans="1:3" s="35" customFormat="1" x14ac:dyDescent="0.25">
      <c r="A44" s="35" t="s">
        <v>26</v>
      </c>
      <c r="B44" s="27">
        <v>101088.57</v>
      </c>
      <c r="C44" s="33"/>
    </row>
    <row r="45" spans="1:3" s="35" customFormat="1" x14ac:dyDescent="0.25">
      <c r="A45" s="22" t="s">
        <v>25</v>
      </c>
      <c r="B45" s="27">
        <v>0</v>
      </c>
      <c r="C45" s="33"/>
    </row>
    <row r="46" spans="1:3" s="35" customFormat="1" x14ac:dyDescent="0.25">
      <c r="A46" s="36" t="s">
        <v>32</v>
      </c>
      <c r="B46" s="37">
        <v>0</v>
      </c>
      <c r="C46" s="33"/>
    </row>
    <row r="47" spans="1:3" s="35" customFormat="1" x14ac:dyDescent="0.25">
      <c r="A47" s="36" t="s">
        <v>33</v>
      </c>
      <c r="B47" s="37"/>
      <c r="C47" s="33"/>
    </row>
    <row r="48" spans="1:3" s="35" customFormat="1" x14ac:dyDescent="0.25">
      <c r="A48" s="36" t="s">
        <v>34</v>
      </c>
      <c r="B48" s="27">
        <v>378557.25</v>
      </c>
      <c r="C48" s="33"/>
    </row>
    <row r="49" spans="1:3" s="35" customFormat="1" x14ac:dyDescent="0.25">
      <c r="A49" s="36" t="s">
        <v>35</v>
      </c>
      <c r="B49" s="27">
        <v>1135.53</v>
      </c>
      <c r="C49" s="33"/>
    </row>
    <row r="50" spans="1:3" s="35" customFormat="1" x14ac:dyDescent="0.25">
      <c r="A50" s="36" t="s">
        <v>36</v>
      </c>
      <c r="B50" s="28">
        <v>0</v>
      </c>
      <c r="C50" s="33"/>
    </row>
    <row r="51" spans="1:3" s="35" customFormat="1" x14ac:dyDescent="0.25">
      <c r="A51" s="38" t="s">
        <v>37</v>
      </c>
      <c r="B51" s="39">
        <f>SUM(B40:B50)</f>
        <v>12722311.02</v>
      </c>
      <c r="C51" s="40"/>
    </row>
    <row r="52" spans="1:3" s="35" customFormat="1" x14ac:dyDescent="0.25">
      <c r="A52" s="41"/>
      <c r="B52" s="42"/>
      <c r="C52" s="40"/>
    </row>
    <row r="53" spans="1:3" s="35" customFormat="1" x14ac:dyDescent="0.25">
      <c r="A53" s="43" t="s">
        <v>38</v>
      </c>
      <c r="B53" s="44"/>
      <c r="C53" s="40"/>
    </row>
    <row r="54" spans="1:3" s="35" customFormat="1" x14ac:dyDescent="0.25">
      <c r="A54" s="32" t="s">
        <v>39</v>
      </c>
      <c r="B54" s="34"/>
      <c r="C54" s="40"/>
    </row>
    <row r="55" spans="1:3" s="35" customFormat="1" x14ac:dyDescent="0.25">
      <c r="A55" s="22" t="s">
        <v>24</v>
      </c>
      <c r="B55" s="27">
        <v>17390766.440000001</v>
      </c>
      <c r="C55" s="40"/>
    </row>
    <row r="56" spans="1:3" s="35" customFormat="1" x14ac:dyDescent="0.25">
      <c r="A56" s="35" t="s">
        <v>26</v>
      </c>
      <c r="B56" s="34">
        <v>7430796.7300000004</v>
      </c>
      <c r="C56" s="40"/>
    </row>
    <row r="57" spans="1:3" s="35" customFormat="1" x14ac:dyDescent="0.25">
      <c r="A57" s="22" t="s">
        <v>25</v>
      </c>
      <c r="B57" s="34">
        <v>0</v>
      </c>
      <c r="C57" s="40"/>
    </row>
    <row r="58" spans="1:3" s="35" customFormat="1" x14ac:dyDescent="0.25">
      <c r="A58" s="32" t="s">
        <v>40</v>
      </c>
      <c r="B58" s="34">
        <v>0</v>
      </c>
      <c r="C58" s="40"/>
    </row>
    <row r="59" spans="1:3" s="35" customFormat="1" x14ac:dyDescent="0.25">
      <c r="A59" s="38" t="s">
        <v>41</v>
      </c>
      <c r="B59" s="45">
        <v>24821563.170000002</v>
      </c>
      <c r="C59" s="40"/>
    </row>
    <row r="60" spans="1:3" s="49" customFormat="1" x14ac:dyDescent="0.25">
      <c r="A60" s="46"/>
      <c r="B60" s="47"/>
      <c r="C60" s="48"/>
    </row>
    <row r="61" spans="1:3" s="35" customFormat="1" x14ac:dyDescent="0.25">
      <c r="A61" s="50" t="s">
        <v>42</v>
      </c>
      <c r="B61" s="51"/>
      <c r="C61" s="52"/>
    </row>
    <row r="62" spans="1:3" s="35" customFormat="1" x14ac:dyDescent="0.25">
      <c r="A62" s="53" t="s">
        <v>43</v>
      </c>
      <c r="B62" s="42"/>
      <c r="C62" s="52"/>
    </row>
    <row r="63" spans="1:3" s="35" customFormat="1" x14ac:dyDescent="0.25">
      <c r="A63" s="22" t="s">
        <v>24</v>
      </c>
      <c r="B63" s="27">
        <v>19811117.809999999</v>
      </c>
      <c r="C63" s="52"/>
    </row>
    <row r="64" spans="1:3" s="35" customFormat="1" x14ac:dyDescent="0.25">
      <c r="A64" s="35" t="s">
        <v>26</v>
      </c>
      <c r="B64" s="27">
        <v>0</v>
      </c>
      <c r="C64" s="52"/>
    </row>
    <row r="65" spans="1:3" s="35" customFormat="1" x14ac:dyDescent="0.25">
      <c r="A65" s="22" t="s">
        <v>25</v>
      </c>
      <c r="B65" s="27">
        <v>0</v>
      </c>
      <c r="C65" s="52"/>
    </row>
    <row r="66" spans="1:3" s="35" customFormat="1" x14ac:dyDescent="0.25">
      <c r="A66" s="46" t="s">
        <v>44</v>
      </c>
      <c r="B66" s="42">
        <f>B62</f>
        <v>0</v>
      </c>
      <c r="C66" s="52"/>
    </row>
    <row r="67" spans="1:3" s="35" customFormat="1" x14ac:dyDescent="0.25">
      <c r="A67" s="36" t="s">
        <v>45</v>
      </c>
      <c r="B67" s="42">
        <v>0</v>
      </c>
      <c r="C67" s="52"/>
    </row>
    <row r="68" spans="1:3" s="35" customFormat="1" x14ac:dyDescent="0.25">
      <c r="A68" s="46" t="s">
        <v>46</v>
      </c>
      <c r="B68" s="42">
        <f>B67</f>
        <v>0</v>
      </c>
      <c r="C68" s="52"/>
    </row>
    <row r="69" spans="1:3" s="35" customFormat="1" x14ac:dyDescent="0.25">
      <c r="A69" s="43" t="s">
        <v>47</v>
      </c>
      <c r="B69" s="54">
        <f>B63+B64+B67</f>
        <v>19811117.809999999</v>
      </c>
      <c r="C69" s="52"/>
    </row>
    <row r="70" spans="1:3" s="49" customFormat="1" x14ac:dyDescent="0.25">
      <c r="A70" s="46"/>
      <c r="B70" s="47"/>
      <c r="C70" s="48"/>
    </row>
    <row r="71" spans="1:3" s="35" customFormat="1" x14ac:dyDescent="0.25">
      <c r="A71" s="43" t="s">
        <v>48</v>
      </c>
      <c r="B71" s="55"/>
      <c r="C71" s="52"/>
    </row>
    <row r="72" spans="1:3" s="35" customFormat="1" x14ac:dyDescent="0.25">
      <c r="A72" s="43" t="s">
        <v>49</v>
      </c>
      <c r="B72" s="43"/>
      <c r="C72" s="18"/>
    </row>
    <row r="73" spans="1:3" s="35" customFormat="1" x14ac:dyDescent="0.25">
      <c r="A73" s="56" t="s">
        <v>50</v>
      </c>
      <c r="B73" s="27">
        <v>1985176.21</v>
      </c>
      <c r="C73" s="33"/>
    </row>
    <row r="74" spans="1:3" s="35" customFormat="1" x14ac:dyDescent="0.25">
      <c r="A74" s="57" t="s">
        <v>51</v>
      </c>
      <c r="B74" s="27">
        <v>12791059.98</v>
      </c>
      <c r="C74" s="33"/>
    </row>
    <row r="75" spans="1:3" s="35" customFormat="1" x14ac:dyDescent="0.25">
      <c r="A75" s="57" t="s">
        <v>52</v>
      </c>
      <c r="B75" s="27">
        <v>1233428.46</v>
      </c>
      <c r="C75" s="33"/>
    </row>
    <row r="76" spans="1:3" s="35" customFormat="1" x14ac:dyDescent="0.25">
      <c r="A76" s="56" t="s">
        <v>53</v>
      </c>
      <c r="B76" s="34">
        <v>0</v>
      </c>
      <c r="C76" s="33"/>
    </row>
    <row r="77" spans="1:3" s="35" customFormat="1" x14ac:dyDescent="0.25">
      <c r="A77" s="56" t="s">
        <v>54</v>
      </c>
      <c r="B77" s="27">
        <v>746910.5</v>
      </c>
      <c r="C77" s="33"/>
    </row>
    <row r="78" spans="1:3" s="35" customFormat="1" x14ac:dyDescent="0.25">
      <c r="A78" s="56" t="s">
        <v>55</v>
      </c>
      <c r="B78" s="27">
        <v>1129564.22</v>
      </c>
      <c r="C78" s="33"/>
    </row>
    <row r="79" spans="1:3" s="35" customFormat="1" ht="30" x14ac:dyDescent="0.25">
      <c r="A79" s="56" t="s">
        <v>56</v>
      </c>
      <c r="B79" s="34"/>
      <c r="C79" s="33"/>
    </row>
    <row r="80" spans="1:3" s="35" customFormat="1" x14ac:dyDescent="0.25">
      <c r="A80" s="53" t="s">
        <v>57</v>
      </c>
      <c r="B80" s="34"/>
      <c r="C80" s="33"/>
    </row>
    <row r="81" spans="1:3" s="35" customFormat="1" x14ac:dyDescent="0.25">
      <c r="A81" s="53" t="s">
        <v>58</v>
      </c>
      <c r="B81" s="27">
        <v>73367.199999999997</v>
      </c>
      <c r="C81" s="33"/>
    </row>
    <row r="82" spans="1:3" s="35" customFormat="1" x14ac:dyDescent="0.25">
      <c r="A82" s="53" t="s">
        <v>59</v>
      </c>
      <c r="B82" s="27">
        <v>139079.06</v>
      </c>
      <c r="C82" s="33"/>
    </row>
    <row r="83" spans="1:3" s="35" customFormat="1" x14ac:dyDescent="0.25">
      <c r="A83" s="53" t="s">
        <v>60</v>
      </c>
      <c r="B83" s="27">
        <v>1000</v>
      </c>
      <c r="C83" s="33"/>
    </row>
    <row r="84" spans="1:3" s="35" customFormat="1" x14ac:dyDescent="0.25">
      <c r="A84" s="53" t="s">
        <v>61</v>
      </c>
      <c r="B84" s="28">
        <v>19507.21</v>
      </c>
      <c r="C84" s="33"/>
    </row>
    <row r="85" spans="1:3" s="35" customFormat="1" x14ac:dyDescent="0.25">
      <c r="A85" s="46" t="s">
        <v>62</v>
      </c>
      <c r="B85" s="58">
        <v>37074.61</v>
      </c>
      <c r="C85" s="33"/>
    </row>
    <row r="86" spans="1:3" s="35" customFormat="1" x14ac:dyDescent="0.25">
      <c r="A86" s="46" t="s">
        <v>35</v>
      </c>
      <c r="B86" s="58">
        <v>1135.53</v>
      </c>
      <c r="C86" s="33"/>
    </row>
    <row r="87" spans="1:3" s="35" customFormat="1" x14ac:dyDescent="0.25">
      <c r="A87" s="46" t="s">
        <v>63</v>
      </c>
      <c r="B87" s="58">
        <f>SUM(B73:B84)</f>
        <v>18119092.84</v>
      </c>
      <c r="C87" s="33"/>
    </row>
    <row r="88" spans="1:3" s="35" customFormat="1" x14ac:dyDescent="0.25">
      <c r="A88" s="46"/>
      <c r="B88" s="59"/>
      <c r="C88" s="33"/>
    </row>
    <row r="89" spans="1:3" s="35" customFormat="1" x14ac:dyDescent="0.25">
      <c r="A89" s="43" t="s">
        <v>64</v>
      </c>
      <c r="B89" s="43"/>
      <c r="C89" s="40"/>
    </row>
    <row r="90" spans="1:3" s="35" customFormat="1" x14ac:dyDescent="0.25">
      <c r="A90" s="56" t="s">
        <v>65</v>
      </c>
      <c r="B90" s="34">
        <v>0</v>
      </c>
      <c r="C90" s="40"/>
    </row>
    <row r="91" spans="1:3" s="35" customFormat="1" x14ac:dyDescent="0.25">
      <c r="A91" s="56" t="s">
        <v>66</v>
      </c>
      <c r="B91" s="34">
        <v>0</v>
      </c>
      <c r="C91" s="40"/>
    </row>
    <row r="92" spans="1:3" s="35" customFormat="1" x14ac:dyDescent="0.25">
      <c r="A92" s="53" t="s">
        <v>67</v>
      </c>
      <c r="B92" s="59">
        <v>0</v>
      </c>
      <c r="C92" s="40"/>
    </row>
    <row r="93" spans="1:3" s="35" customFormat="1" x14ac:dyDescent="0.25">
      <c r="A93" s="53" t="s">
        <v>68</v>
      </c>
      <c r="B93" s="59">
        <v>0</v>
      </c>
      <c r="C93" s="40"/>
    </row>
    <row r="94" spans="1:3" s="35" customFormat="1" x14ac:dyDescent="0.25">
      <c r="A94" s="46" t="s">
        <v>69</v>
      </c>
      <c r="B94" s="39">
        <f>B90+B91+B92+B93</f>
        <v>0</v>
      </c>
      <c r="C94" s="52"/>
    </row>
    <row r="95" spans="1:3" s="35" customFormat="1" ht="14.25" customHeight="1" x14ac:dyDescent="0.25">
      <c r="A95" s="46" t="s">
        <v>70</v>
      </c>
      <c r="B95" s="39">
        <f>B87+B94</f>
        <v>18119092.84</v>
      </c>
      <c r="C95" s="52"/>
    </row>
    <row r="96" spans="1:3" s="35" customFormat="1" x14ac:dyDescent="0.25">
      <c r="A96" s="46"/>
      <c r="B96" s="42"/>
      <c r="C96" s="52"/>
    </row>
    <row r="97" spans="1:3" s="35" customFormat="1" x14ac:dyDescent="0.25">
      <c r="A97" s="50" t="s">
        <v>71</v>
      </c>
      <c r="B97" s="51"/>
      <c r="C97" s="52"/>
    </row>
    <row r="98" spans="1:3" s="35" customFormat="1" x14ac:dyDescent="0.25">
      <c r="A98" s="56" t="s">
        <v>72</v>
      </c>
      <c r="B98" s="42">
        <v>0</v>
      </c>
      <c r="C98" s="40"/>
    </row>
    <row r="99" spans="1:3" s="35" customFormat="1" x14ac:dyDescent="0.25">
      <c r="A99" s="56" t="s">
        <v>73</v>
      </c>
      <c r="B99" s="7">
        <v>0</v>
      </c>
      <c r="C99" s="2"/>
    </row>
    <row r="100" spans="1:3" s="35" customFormat="1" x14ac:dyDescent="0.25">
      <c r="A100" s="60" t="s">
        <v>74</v>
      </c>
      <c r="B100" s="61">
        <f>B98+B99</f>
        <v>0</v>
      </c>
      <c r="C100" s="2"/>
    </row>
    <row r="101" spans="1:3" s="63" customFormat="1" x14ac:dyDescent="0.25">
      <c r="A101" s="81"/>
      <c r="B101" s="81"/>
      <c r="C101" s="62"/>
    </row>
    <row r="102" spans="1:3" s="35" customFormat="1" x14ac:dyDescent="0.25">
      <c r="A102" s="19" t="s">
        <v>75</v>
      </c>
      <c r="B102" s="64"/>
      <c r="C102" s="24"/>
    </row>
    <row r="103" spans="1:3" s="35" customFormat="1" x14ac:dyDescent="0.25">
      <c r="A103" s="65" t="s">
        <v>76</v>
      </c>
      <c r="B103" s="66">
        <v>0</v>
      </c>
      <c r="C103" s="24"/>
    </row>
    <row r="104" spans="1:3" s="35" customFormat="1" x14ac:dyDescent="0.25">
      <c r="A104" s="65" t="s">
        <v>77</v>
      </c>
      <c r="B104" s="66"/>
      <c r="C104" s="24"/>
    </row>
    <row r="105" spans="1:3" s="35" customFormat="1" x14ac:dyDescent="0.25">
      <c r="A105" s="25" t="s">
        <v>18</v>
      </c>
      <c r="B105" s="27">
        <v>0</v>
      </c>
      <c r="C105" s="24"/>
    </row>
    <row r="106" spans="1:3" s="35" customFormat="1" x14ac:dyDescent="0.25">
      <c r="A106" s="25" t="s">
        <v>22</v>
      </c>
      <c r="B106" s="27">
        <v>1000</v>
      </c>
      <c r="C106" s="24"/>
    </row>
    <row r="107" spans="1:3" s="35" customFormat="1" x14ac:dyDescent="0.25">
      <c r="A107" s="25" t="s">
        <v>19</v>
      </c>
      <c r="B107" s="67">
        <v>0</v>
      </c>
      <c r="C107" s="24"/>
    </row>
    <row r="108" spans="1:3" s="35" customFormat="1" x14ac:dyDescent="0.25">
      <c r="A108" s="25" t="s">
        <v>20</v>
      </c>
      <c r="B108" s="68">
        <v>0</v>
      </c>
      <c r="C108" s="24"/>
    </row>
    <row r="109" spans="1:3" s="35" customFormat="1" x14ac:dyDescent="0.25">
      <c r="A109" s="65" t="s">
        <v>21</v>
      </c>
      <c r="B109" s="66">
        <v>0</v>
      </c>
      <c r="C109" s="24"/>
    </row>
    <row r="110" spans="1:3" s="35" customFormat="1" x14ac:dyDescent="0.25">
      <c r="A110" s="65" t="s">
        <v>78</v>
      </c>
      <c r="B110" s="66"/>
      <c r="C110" s="24"/>
    </row>
    <row r="111" spans="1:3" s="35" customFormat="1" x14ac:dyDescent="0.25">
      <c r="A111" s="25" t="s">
        <v>24</v>
      </c>
      <c r="B111" s="27">
        <v>9122106.4100000001</v>
      </c>
      <c r="C111" s="24"/>
    </row>
    <row r="112" spans="1:3" s="35" customFormat="1" x14ac:dyDescent="0.25">
      <c r="A112" s="25" t="s">
        <v>25</v>
      </c>
      <c r="B112" s="27">
        <v>0</v>
      </c>
      <c r="C112" s="24"/>
    </row>
    <row r="113" spans="1:4" s="35" customFormat="1" x14ac:dyDescent="0.25">
      <c r="A113" s="35" t="s">
        <v>26</v>
      </c>
      <c r="B113" s="27">
        <v>3457377.95</v>
      </c>
      <c r="C113" s="24"/>
    </row>
    <row r="114" spans="1:4" s="35" customFormat="1" x14ac:dyDescent="0.25">
      <c r="A114" s="69" t="s">
        <v>79</v>
      </c>
      <c r="B114" s="70">
        <v>12580484.359999999</v>
      </c>
      <c r="C114" s="24"/>
    </row>
    <row r="115" spans="1:4" s="35" customFormat="1" x14ac:dyDescent="0.25">
      <c r="A115" s="71" t="s">
        <v>80</v>
      </c>
      <c r="B115" s="72"/>
      <c r="C115" s="10"/>
      <c r="D115" s="2"/>
    </row>
    <row r="116" spans="1:4" s="35" customFormat="1" x14ac:dyDescent="0.25">
      <c r="A116" s="73" t="s">
        <v>81</v>
      </c>
      <c r="B116" s="74"/>
      <c r="C116" s="10"/>
      <c r="D116" s="2"/>
    </row>
    <row r="117" spans="1:4" s="35" customFormat="1" x14ac:dyDescent="0.25">
      <c r="A117" s="75" t="s">
        <v>82</v>
      </c>
      <c r="B117" s="70">
        <v>0</v>
      </c>
      <c r="C117" s="10"/>
      <c r="D117" s="2"/>
    </row>
    <row r="118" spans="1:4" s="35" customFormat="1" x14ac:dyDescent="0.25">
      <c r="A118" s="75" t="s">
        <v>83</v>
      </c>
      <c r="B118" s="70">
        <v>0</v>
      </c>
      <c r="C118" s="10"/>
      <c r="D118" s="2"/>
    </row>
    <row r="119" spans="1:4" s="35" customFormat="1" x14ac:dyDescent="0.25">
      <c r="A119" s="75" t="s">
        <v>84</v>
      </c>
      <c r="B119" s="70">
        <v>0</v>
      </c>
      <c r="C119" s="10"/>
      <c r="D119" s="2"/>
    </row>
    <row r="120" spans="1:4" s="35" customFormat="1" x14ac:dyDescent="0.25">
      <c r="A120" s="73" t="s">
        <v>85</v>
      </c>
      <c r="B120" s="76">
        <f>B117+B118+B119</f>
        <v>0</v>
      </c>
      <c r="C120" s="1"/>
      <c r="D120" s="2"/>
    </row>
    <row r="121" spans="1:4" s="35" customFormat="1" x14ac:dyDescent="0.25">
      <c r="A121" s="77" t="s">
        <v>86</v>
      </c>
      <c r="B121" s="77"/>
      <c r="C121" s="1"/>
      <c r="D121" s="2"/>
    </row>
    <row r="122" spans="1:4" s="35" customFormat="1" x14ac:dyDescent="0.25">
      <c r="A122" s="77"/>
      <c r="B122" s="77"/>
      <c r="C122" s="1"/>
      <c r="D122" s="2"/>
    </row>
    <row r="123" spans="1:4" s="35" customFormat="1" x14ac:dyDescent="0.25">
      <c r="A123" s="77"/>
      <c r="B123" s="77"/>
      <c r="C123" s="1"/>
      <c r="D123" s="2"/>
    </row>
    <row r="124" spans="1:4" x14ac:dyDescent="0.25">
      <c r="A124" s="35" t="s">
        <v>87</v>
      </c>
      <c r="B124" s="35"/>
    </row>
    <row r="125" spans="1:4" x14ac:dyDescent="0.25">
      <c r="A125" s="35"/>
      <c r="B125" s="35"/>
    </row>
    <row r="126" spans="1:4" x14ac:dyDescent="0.25">
      <c r="A126" s="35"/>
      <c r="B126" s="35"/>
    </row>
    <row r="127" spans="1:4" x14ac:dyDescent="0.25">
      <c r="A127" s="35"/>
      <c r="B127" s="35"/>
    </row>
    <row r="128" spans="1:4" x14ac:dyDescent="0.25">
      <c r="A128" s="35" t="s">
        <v>88</v>
      </c>
      <c r="B128" s="35" t="s">
        <v>89</v>
      </c>
    </row>
    <row r="129" spans="1:4" x14ac:dyDescent="0.25">
      <c r="A129" s="35"/>
      <c r="B129" s="35"/>
    </row>
    <row r="130" spans="1:4" x14ac:dyDescent="0.25">
      <c r="A130" s="35"/>
      <c r="B130" s="35"/>
    </row>
    <row r="131" spans="1:4" x14ac:dyDescent="0.25">
      <c r="A131" s="35"/>
      <c r="B131" s="35"/>
    </row>
    <row r="132" spans="1:4" x14ac:dyDescent="0.25">
      <c r="A132" s="35"/>
      <c r="B132" s="35"/>
    </row>
    <row r="133" spans="1:4" x14ac:dyDescent="0.25">
      <c r="A133" s="35"/>
      <c r="B133" s="35"/>
    </row>
    <row r="134" spans="1:4" x14ac:dyDescent="0.25">
      <c r="A134" s="35"/>
      <c r="B134" s="35"/>
    </row>
    <row r="135" spans="1:4" x14ac:dyDescent="0.25">
      <c r="A135" s="35"/>
      <c r="B135" s="35"/>
    </row>
    <row r="136" spans="1:4" s="35" customFormat="1" x14ac:dyDescent="0.25">
      <c r="A136" s="1"/>
      <c r="B136" s="1"/>
      <c r="C136" s="1"/>
      <c r="D136" s="2"/>
    </row>
  </sheetData>
  <mergeCells count="11">
    <mergeCell ref="A1:B1"/>
    <mergeCell ref="A2:B7"/>
    <mergeCell ref="A8:B9"/>
    <mergeCell ref="A10:B10"/>
    <mergeCell ref="A12:B12"/>
    <mergeCell ref="A121:B123"/>
    <mergeCell ref="A14:B14"/>
    <mergeCell ref="A17:B17"/>
    <mergeCell ref="A22:B22"/>
    <mergeCell ref="B23:B24"/>
    <mergeCell ref="A101:B101"/>
  </mergeCells>
  <pageMargins left="0.51180555555555496" right="0.51180555555555496" top="0.78749999999999998" bottom="0.78749999999999998" header="0.51180555555555496" footer="0.51180555555555496"/>
  <pageSetup paperSize="9" scale="3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8</cp:revision>
  <cp:lastPrinted>2021-10-21T14:05:00Z</cp:lastPrinted>
  <dcterms:created xsi:type="dcterms:W3CDTF">2021-09-23T15:15:00Z</dcterms:created>
  <dcterms:modified xsi:type="dcterms:W3CDTF">2022-08-31T19:11:15Z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