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ivo\Desktop\Digitalização\Raquel\13.07.2022\Relatório de Produção HCN Junho\"/>
    </mc:Choice>
  </mc:AlternateContent>
  <bookViews>
    <workbookView xWindow="0" yWindow="0" windowWidth="11625" windowHeight="4530"/>
  </bookViews>
  <sheets>
    <sheet name="Produção" sheetId="1" r:id="rId1"/>
  </sheets>
  <definedNames>
    <definedName name="_xlnm.Print_Area" localSheetId="0">Produção!$A$1:$O$105</definedName>
    <definedName name="_xlnm.Print_Titles" localSheetId="0">Produção!$1:$7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5" i="1" l="1"/>
  <c r="N105" i="1"/>
  <c r="M105" i="1"/>
  <c r="M25" i="1"/>
  <c r="L105" i="1"/>
  <c r="L25" i="1"/>
  <c r="K105" i="1"/>
  <c r="J105" i="1"/>
  <c r="I105" i="1"/>
  <c r="H105" i="1"/>
  <c r="G105" i="1"/>
  <c r="F105" i="1"/>
  <c r="E105" i="1"/>
  <c r="D105" i="1"/>
  <c r="C105" i="1"/>
  <c r="C98" i="1"/>
  <c r="O96" i="1"/>
  <c r="N96" i="1"/>
  <c r="N24" i="1"/>
  <c r="M96" i="1"/>
  <c r="L96" i="1"/>
  <c r="K96" i="1"/>
  <c r="J96" i="1"/>
  <c r="J24" i="1"/>
  <c r="I96" i="1"/>
  <c r="H96" i="1"/>
  <c r="G96" i="1"/>
  <c r="F96" i="1"/>
  <c r="E96" i="1"/>
  <c r="D96" i="1"/>
  <c r="C96" i="1"/>
  <c r="C79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C74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C65" i="1"/>
  <c r="C62" i="1"/>
  <c r="C59" i="1"/>
  <c r="C56" i="1"/>
  <c r="C53" i="1"/>
  <c r="C50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C29" i="1"/>
  <c r="I27" i="1"/>
  <c r="E27" i="1"/>
  <c r="D27" i="1"/>
  <c r="C27" i="1"/>
  <c r="B27" i="1"/>
  <c r="O25" i="1"/>
  <c r="N25" i="1"/>
  <c r="N27" i="1" s="1"/>
  <c r="K25" i="1"/>
  <c r="J25" i="1"/>
  <c r="J27" i="1" s="1"/>
  <c r="H25" i="1"/>
  <c r="G25" i="1"/>
  <c r="F25" i="1"/>
  <c r="O24" i="1"/>
  <c r="O27" i="1"/>
  <c r="M24" i="1"/>
  <c r="M27" i="1"/>
  <c r="L24" i="1"/>
  <c r="L27" i="1" s="1"/>
  <c r="K24" i="1"/>
  <c r="K27" i="1"/>
  <c r="H24" i="1"/>
  <c r="H27" i="1" s="1"/>
  <c r="G24" i="1"/>
  <c r="G27" i="1"/>
  <c r="F24" i="1"/>
  <c r="F27" i="1"/>
  <c r="C23" i="1"/>
  <c r="C20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D9" i="1"/>
  <c r="E9" i="1"/>
  <c r="N9" i="1"/>
  <c r="F9" i="1"/>
  <c r="H9" i="1"/>
  <c r="L9" i="1"/>
  <c r="M9" i="1"/>
  <c r="G9" i="1"/>
  <c r="J9" i="1"/>
  <c r="K9" i="1"/>
  <c r="O9" i="1"/>
  <c r="O53" i="1" l="1"/>
  <c r="O20" i="1"/>
  <c r="O23" i="1"/>
  <c r="O29" i="1"/>
  <c r="O56" i="1"/>
  <c r="O98" i="1"/>
  <c r="O62" i="1"/>
  <c r="O65" i="1"/>
  <c r="O59" i="1"/>
  <c r="O79" i="1"/>
  <c r="O74" i="1"/>
  <c r="O50" i="1"/>
  <c r="K65" i="1"/>
  <c r="K23" i="1"/>
  <c r="K74" i="1"/>
  <c r="K98" i="1"/>
  <c r="K20" i="1"/>
  <c r="K29" i="1"/>
  <c r="K59" i="1"/>
  <c r="K79" i="1"/>
  <c r="K56" i="1"/>
  <c r="K50" i="1"/>
  <c r="K62" i="1"/>
  <c r="K53" i="1"/>
  <c r="J98" i="1"/>
  <c r="J50" i="1"/>
  <c r="J29" i="1"/>
  <c r="J56" i="1"/>
  <c r="J23" i="1"/>
  <c r="J62" i="1"/>
  <c r="J74" i="1"/>
  <c r="J65" i="1"/>
  <c r="J79" i="1"/>
  <c r="J59" i="1"/>
  <c r="J20" i="1"/>
  <c r="J53" i="1"/>
  <c r="I20" i="1"/>
  <c r="I50" i="1"/>
  <c r="I53" i="1"/>
  <c r="I62" i="1"/>
  <c r="I56" i="1"/>
  <c r="I98" i="1"/>
  <c r="I29" i="1"/>
  <c r="I23" i="1"/>
  <c r="I65" i="1"/>
  <c r="I59" i="1"/>
  <c r="I74" i="1"/>
  <c r="I79" i="1"/>
  <c r="G79" i="1"/>
  <c r="G56" i="1"/>
  <c r="G50" i="1"/>
  <c r="G53" i="1"/>
  <c r="G23" i="1"/>
  <c r="G29" i="1"/>
  <c r="G74" i="1"/>
  <c r="G98" i="1"/>
  <c r="G65" i="1"/>
  <c r="G62" i="1"/>
  <c r="G20" i="1"/>
  <c r="G59" i="1"/>
  <c r="M59" i="1"/>
  <c r="M62" i="1"/>
  <c r="M50" i="1"/>
  <c r="M79" i="1"/>
  <c r="M20" i="1"/>
  <c r="M74" i="1"/>
  <c r="M23" i="1"/>
  <c r="M53" i="1"/>
  <c r="M56" i="1"/>
  <c r="M98" i="1"/>
  <c r="M29" i="1"/>
  <c r="M65" i="1"/>
  <c r="L65" i="1"/>
  <c r="L98" i="1"/>
  <c r="L74" i="1"/>
  <c r="L62" i="1"/>
  <c r="L59" i="1"/>
  <c r="L20" i="1"/>
  <c r="L50" i="1"/>
  <c r="L29" i="1"/>
  <c r="L56" i="1"/>
  <c r="L23" i="1"/>
  <c r="L79" i="1"/>
  <c r="L53" i="1"/>
  <c r="H79" i="1"/>
  <c r="H74" i="1"/>
  <c r="H50" i="1"/>
  <c r="H23" i="1"/>
  <c r="H53" i="1"/>
  <c r="H20" i="1"/>
  <c r="H98" i="1"/>
  <c r="H29" i="1"/>
  <c r="H65" i="1"/>
  <c r="H59" i="1"/>
  <c r="H62" i="1"/>
  <c r="H56" i="1"/>
  <c r="F79" i="1"/>
  <c r="F74" i="1"/>
  <c r="F50" i="1"/>
  <c r="F53" i="1"/>
  <c r="F56" i="1"/>
  <c r="F23" i="1"/>
  <c r="F98" i="1"/>
  <c r="F29" i="1"/>
  <c r="F65" i="1"/>
  <c r="F20" i="1"/>
  <c r="F59" i="1"/>
  <c r="F62" i="1"/>
  <c r="N20" i="1"/>
  <c r="N29" i="1"/>
  <c r="N50" i="1"/>
  <c r="N56" i="1"/>
  <c r="N62" i="1"/>
  <c r="N23" i="1"/>
  <c r="N98" i="1"/>
  <c r="N79" i="1"/>
  <c r="N65" i="1"/>
  <c r="N74" i="1"/>
  <c r="N59" i="1"/>
  <c r="N53" i="1"/>
  <c r="E59" i="1"/>
  <c r="E29" i="1"/>
  <c r="E65" i="1"/>
  <c r="E50" i="1"/>
  <c r="E62" i="1"/>
  <c r="E74" i="1"/>
  <c r="E23" i="1"/>
  <c r="E79" i="1"/>
  <c r="E56" i="1"/>
  <c r="E98" i="1"/>
  <c r="E53" i="1"/>
  <c r="E20" i="1"/>
  <c r="D65" i="1"/>
  <c r="D59" i="1"/>
  <c r="D56" i="1"/>
  <c r="D98" i="1"/>
  <c r="D20" i="1"/>
  <c r="D23" i="1"/>
  <c r="D74" i="1"/>
  <c r="D50" i="1"/>
  <c r="D79" i="1"/>
  <c r="D62" i="1"/>
  <c r="D53" i="1"/>
  <c r="D29" i="1"/>
</calcChain>
</file>

<file path=xl/sharedStrings.xml><?xml version="1.0" encoding="utf-8"?>
<sst xmlns="http://schemas.openxmlformats.org/spreadsheetml/2006/main" count="140" uniqueCount="91">
  <si>
    <t>Hospital Centro-Norte Goiano - HCN</t>
  </si>
  <si>
    <t>PRODUÇÃO HOSPITALAR CG: 80</t>
  </si>
  <si>
    <t>1 - Internações Hospitalares</t>
  </si>
  <si>
    <t>Meta</t>
  </si>
  <si>
    <t>Saídas Clínicas / Clínica Médica</t>
  </si>
  <si>
    <t>Saídas Oncológicas</t>
  </si>
  <si>
    <t>-</t>
  </si>
  <si>
    <t>Saídas Clínicas / Clínica Médica Pediátrica</t>
  </si>
  <si>
    <t>Saídas Cirúrgicas / Clínica Cirúrgica</t>
  </si>
  <si>
    <t>Saídas Cirúrgicas / Programada</t>
  </si>
  <si>
    <t>Saídas Cirúrgicas / Oncológica</t>
  </si>
  <si>
    <t>Obstétrica</t>
  </si>
  <si>
    <t>Saúde Mental</t>
  </si>
  <si>
    <t>Total</t>
  </si>
  <si>
    <t>2 - Cirurgias Ambulatoriais</t>
  </si>
  <si>
    <t>Cirurgia Ambulatorial</t>
  </si>
  <si>
    <t>3 - Atendimentos Ambulatoriais</t>
  </si>
  <si>
    <t>Consulta médica na atenção especializada</t>
  </si>
  <si>
    <t>Consulta multiprofissional na atenção especializada</t>
  </si>
  <si>
    <t>Consulta médicas oncológicas</t>
  </si>
  <si>
    <t>4 - SADT Externo</t>
  </si>
  <si>
    <t>Análises Clínicas</t>
  </si>
  <si>
    <t>Cicloergometria (teste ergométrico)</t>
  </si>
  <si>
    <t>Colangiopancreatografia retrógrada endoscópica (CPRE)</t>
  </si>
  <si>
    <t>Colonoscopia</t>
  </si>
  <si>
    <t>Ecocardiograma</t>
  </si>
  <si>
    <t>Eletrocardiograma</t>
  </si>
  <si>
    <t>Eletroencefalograma</t>
  </si>
  <si>
    <t>Endoscopia digestiva</t>
  </si>
  <si>
    <t>Endoscopia das vias urinárias</t>
  </si>
  <si>
    <t>Endoscopia das vias respiratórias</t>
  </si>
  <si>
    <t>Holter</t>
  </si>
  <si>
    <t>MAPA</t>
  </si>
  <si>
    <t>Mamografia</t>
  </si>
  <si>
    <t>Raio-x</t>
  </si>
  <si>
    <t>Ressonância magnética</t>
  </si>
  <si>
    <t>Tomografia Computadorizada</t>
  </si>
  <si>
    <t>Ultrassonografia</t>
  </si>
  <si>
    <t>Ultrassonografia/Doppler</t>
  </si>
  <si>
    <t>TOTAL</t>
  </si>
  <si>
    <t>5 - Hospital Dia</t>
  </si>
  <si>
    <t>Atendimentos</t>
  </si>
  <si>
    <t>6 - Serviço de Quimioterapia</t>
  </si>
  <si>
    <t>Sessões de Quimioterapia</t>
  </si>
  <si>
    <t>7 - Atendimento de Urgência e Emergência</t>
  </si>
  <si>
    <t>Atendimento de Urgência e Emergência</t>
  </si>
  <si>
    <t>8 - Saídas Cirúrgicas Resultantes de Internação Hospitalar</t>
  </si>
  <si>
    <t>Saídas Cirúrgicas Resultantes de Internação Hospitalar</t>
  </si>
  <si>
    <t>9 - SADT Interno</t>
  </si>
  <si>
    <t>Total de SADT Interno</t>
  </si>
  <si>
    <t>10 - Acolhimento, Avaliação e Classificação de Risco</t>
  </si>
  <si>
    <t>Emergência</t>
  </si>
  <si>
    <t>Vermelho</t>
  </si>
  <si>
    <t>Muito Urgente</t>
  </si>
  <si>
    <t>Laranja</t>
  </si>
  <si>
    <t>Urgente</t>
  </si>
  <si>
    <t>Amarelo</t>
  </si>
  <si>
    <t>Pouco Urgente</t>
  </si>
  <si>
    <t>Verde</t>
  </si>
  <si>
    <t>Não Urgente</t>
  </si>
  <si>
    <t>Azul</t>
  </si>
  <si>
    <t>Situação Incompatível</t>
  </si>
  <si>
    <t>--</t>
  </si>
  <si>
    <t xml:space="preserve">11 - Procedência das internações </t>
  </si>
  <si>
    <t>Regulada</t>
  </si>
  <si>
    <t>Espontânea</t>
  </si>
  <si>
    <t>12 - Consulta médica por especialidades</t>
  </si>
  <si>
    <t>Cirúrgia Geral</t>
  </si>
  <si>
    <t>Ginecologia</t>
  </si>
  <si>
    <t>Urologia</t>
  </si>
  <si>
    <t>N/A</t>
  </si>
  <si>
    <t>Cirurrgia Vascular</t>
  </si>
  <si>
    <t>Otorrinolaringologia</t>
  </si>
  <si>
    <t>Gastroenterologia</t>
  </si>
  <si>
    <t>Cardiologia</t>
  </si>
  <si>
    <t>Ortopedia</t>
  </si>
  <si>
    <t>Proctologia</t>
  </si>
  <si>
    <t>Clínica Médica</t>
  </si>
  <si>
    <t>Infectologia</t>
  </si>
  <si>
    <t>Buco maxilar</t>
  </si>
  <si>
    <t>Pediatria</t>
  </si>
  <si>
    <t>Obstetrícia</t>
  </si>
  <si>
    <t>Oncologia</t>
  </si>
  <si>
    <t>Cirurgia Pediátrica</t>
  </si>
  <si>
    <t>13 - Consulta Não médica por especialidades</t>
  </si>
  <si>
    <t>Psicologia</t>
  </si>
  <si>
    <t>Enfermagem</t>
  </si>
  <si>
    <t>Fisioterapia</t>
  </si>
  <si>
    <t>Assistente Social</t>
  </si>
  <si>
    <t>Fonoaudiologia</t>
  </si>
  <si>
    <t>Nutricionista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</si>
</sst>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\-yy;@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E6E6FF"/>
        <bgColor rgb="FFE6E6FF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2" fillId="0" borderId="0"/>
  </cellStyleXfs>
  <cellXfs count="70">
    <xf numFmtId="0" fontId="0" fillId="0" borderId="0" xfId="0"/>
    <xf numFmtId="0" fontId="3" fillId="0" borderId="0" xfId="2" applyFont="1"/>
    <xf numFmtId="0" fontId="5" fillId="3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4" fillId="0" borderId="0" xfId="2" applyFont="1"/>
    <xf numFmtId="0" fontId="6" fillId="4" borderId="12" xfId="0" applyFont="1" applyFill="1" applyBorder="1" applyAlignment="1">
      <alignment horizontal="left" vertical="center" wrapText="1" indent="2"/>
    </xf>
    <xf numFmtId="3" fontId="5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/>
    </xf>
    <xf numFmtId="0" fontId="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 indent="2"/>
    </xf>
    <xf numFmtId="3" fontId="6" fillId="0" borderId="12" xfId="0" applyNumberFormat="1" applyFont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left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wrapText="1" readingOrder="1"/>
    </xf>
    <xf numFmtId="165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 readingOrder="1"/>
    </xf>
    <xf numFmtId="0" fontId="3" fillId="0" borderId="0" xfId="2" applyFont="1" applyAlignment="1">
      <alignment horizontal="center"/>
    </xf>
    <xf numFmtId="3" fontId="5" fillId="4" borderId="12" xfId="0" applyNumberFormat="1" applyFont="1" applyFill="1" applyBorder="1" applyAlignment="1">
      <alignment horizontal="center" vertical="center" wrapText="1"/>
    </xf>
    <xf numFmtId="165" fontId="5" fillId="4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indent="3"/>
    </xf>
    <xf numFmtId="0" fontId="5" fillId="3" borderId="10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2"/>
    </xf>
    <xf numFmtId="3" fontId="6" fillId="0" borderId="13" xfId="0" applyNumberFormat="1" applyFont="1" applyBorder="1" applyAlignment="1">
      <alignment vertical="center" wrapText="1"/>
    </xf>
    <xf numFmtId="3" fontId="3" fillId="5" borderId="12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 indent="2"/>
    </xf>
    <xf numFmtId="3" fontId="6" fillId="4" borderId="13" xfId="0" applyNumberFormat="1" applyFont="1" applyFill="1" applyBorder="1" applyAlignment="1">
      <alignment horizontal="center" vertical="center" wrapText="1"/>
    </xf>
    <xf numFmtId="165" fontId="6" fillId="4" borderId="12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left" vertical="center" wrapText="1" indent="2"/>
    </xf>
    <xf numFmtId="3" fontId="3" fillId="0" borderId="13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readingOrder="1"/>
    </xf>
    <xf numFmtId="3" fontId="2" fillId="0" borderId="0" xfId="0" applyNumberFormat="1" applyFont="1" applyAlignment="1">
      <alignment vertical="center"/>
    </xf>
    <xf numFmtId="3" fontId="3" fillId="0" borderId="10" xfId="0" applyNumberFormat="1" applyFont="1" applyBorder="1" applyAlignment="1">
      <alignment horizontal="left" vertical="center" wrapText="1" indent="2"/>
    </xf>
    <xf numFmtId="0" fontId="6" fillId="0" borderId="14" xfId="0" applyFont="1" applyBorder="1" applyAlignment="1">
      <alignment horizontal="center" readingOrder="1"/>
    </xf>
    <xf numFmtId="0" fontId="3" fillId="6" borderId="0" xfId="2" applyFont="1" applyFill="1"/>
    <xf numFmtId="3" fontId="4" fillId="0" borderId="10" xfId="0" applyNumberFormat="1" applyFont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 readingOrder="1"/>
    </xf>
    <xf numFmtId="0" fontId="6" fillId="5" borderId="14" xfId="0" applyFont="1" applyFill="1" applyBorder="1" applyAlignment="1">
      <alignment horizontal="center" wrapText="1" readingOrder="1"/>
    </xf>
    <xf numFmtId="3" fontId="6" fillId="0" borderId="14" xfId="0" applyNumberFormat="1" applyFont="1" applyBorder="1" applyAlignment="1">
      <alignment horizontal="center" wrapText="1" readingOrder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2667000</xdr:colOff>
      <xdr:row>0</xdr:row>
      <xdr:rowOff>142875</xdr:rowOff>
    </xdr:from>
    <xdr:to>
      <xdr:col>0</xdr:col>
      <xdr:colOff>4572000</xdr:colOff>
      <xdr:row>4</xdr:row>
      <xdr:rowOff>76200</xdr:rowOff>
    </xdr:to>
    <xdr:pic>
      <xdr:nvPicPr>
        <xdr:cNvPr id="1025" name="Imagem 1" descr="Texto&#10;&#10;Descrição gerada automaticamente">
          <a:extLst>
            <a:ext uri="{FF2B5EF4-FFF2-40B4-BE49-F238E27FC236}">
              <a16:creationId xmlns:a16="http://schemas.microsoft.com/office/drawing/2014/main" xmlns="" id="{5283B9DA-D06E-282E-EA8E-05913756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142875"/>
          <a:ext cx="1905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142875</xdr:rowOff>
    </xdr:from>
    <xdr:to>
      <xdr:col>0</xdr:col>
      <xdr:colOff>1552575</xdr:colOff>
      <xdr:row>5</xdr:row>
      <xdr:rowOff>76200</xdr:rowOff>
    </xdr:to>
    <xdr:pic>
      <xdr:nvPicPr>
        <xdr:cNvPr id="1026" name="Imagem 2">
          <a:extLst>
            <a:ext uri="{FF2B5EF4-FFF2-40B4-BE49-F238E27FC236}">
              <a16:creationId xmlns:a16="http://schemas.microsoft.com/office/drawing/2014/main" xmlns="" id="{4F2560D3-AAEF-C2AC-FF6F-6264F854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42875"/>
          <a:ext cx="1524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</xdr:colOff>
      <xdr:row>0</xdr:row>
      <xdr:rowOff>142875</xdr:rowOff>
    </xdr:from>
    <xdr:to>
      <xdr:col>8</xdr:col>
      <xdr:colOff>1838325</xdr:colOff>
      <xdr:row>4</xdr:row>
      <xdr:rowOff>114300</xdr:rowOff>
    </xdr:to>
    <xdr:pic>
      <xdr:nvPicPr>
        <xdr:cNvPr id="1027" name="Imagem 3">
          <a:extLst>
            <a:ext uri="{FF2B5EF4-FFF2-40B4-BE49-F238E27FC236}">
              <a16:creationId xmlns:a16="http://schemas.microsoft.com/office/drawing/2014/main" xmlns="" id="{D8A08F19-6CF9-AC94-7395-089B88BDB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42875"/>
          <a:ext cx="1762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13"/>
  <sheetViews>
    <sheetView showGridLines="0" tabSelected="1" defaultGridColor="0" view="pageBreakPreview" colorId="0" zoomScaleNormal="100" zoomScaleSheetLayoutView="100" workbookViewId="0">
      <selection activeCell="I10" sqref="I10"/>
    </sheetView>
  </sheetViews>
  <sheetFormatPr defaultColWidth="8.7109375" defaultRowHeight="12.75" x14ac:dyDescent="0.2"/>
  <cols>
    <col min="1" max="1" width="70.7109375" style="58" customWidth="1"/>
    <col min="2" max="2" width="13.42578125" style="1" customWidth="1"/>
    <col min="3" max="6" width="13.7109375" style="1" hidden="1" customWidth="1"/>
    <col min="7" max="7" width="25.7109375" style="26" hidden="1" customWidth="1"/>
    <col min="8" max="8" width="30.7109375" style="26" hidden="1" customWidth="1"/>
    <col min="9" max="9" width="30.7109375" style="1" customWidth="1"/>
    <col min="10" max="14" width="10.85546875" style="1" hidden="1" customWidth="1"/>
    <col min="15" max="15" width="13.42578125" style="1" hidden="1" customWidth="1"/>
    <col min="16" max="16384" width="8.7109375" style="1"/>
  </cols>
  <sheetData>
    <row r="1" spans="1:15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15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5" x14ac:dyDescent="0.2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x14ac:dyDescent="0.2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x14ac:dyDescent="0.2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x14ac:dyDescent="0.2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ht="15" x14ac:dyDescent="0.25">
      <c r="A7" s="68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15" x14ac:dyDescent="0.25">
      <c r="A8" s="68" t="s">
        <v>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s="6" customFormat="1" x14ac:dyDescent="0.2">
      <c r="A9" s="2" t="s">
        <v>2</v>
      </c>
      <c r="B9" s="3" t="s">
        <v>3</v>
      </c>
      <c r="C9" s="4">
        <v>44531</v>
      </c>
      <c r="D9" s="4" t="e">
        <f t="shared" ref="D9:O9" ca="1" si="0">_xll.FIMMÊS(C9,0)+1</f>
        <v>#NAME?</v>
      </c>
      <c r="E9" s="4" t="e">
        <f t="shared" ca="1" si="0"/>
        <v>#NAME?</v>
      </c>
      <c r="F9" s="4" t="e">
        <f t="shared" ca="1" si="0"/>
        <v>#NAME?</v>
      </c>
      <c r="G9" s="4" t="e">
        <f t="shared" ca="1" si="0"/>
        <v>#NAME?</v>
      </c>
      <c r="H9" s="4" t="e">
        <f t="shared" ca="1" si="0"/>
        <v>#NAME?</v>
      </c>
      <c r="I9" s="4">
        <v>44713</v>
      </c>
      <c r="J9" s="4" t="e">
        <f t="shared" ca="1" si="0"/>
        <v>#NAME?</v>
      </c>
      <c r="K9" s="4" t="e">
        <f t="shared" ca="1" si="0"/>
        <v>#NAME?</v>
      </c>
      <c r="L9" s="4" t="e">
        <f t="shared" ca="1" si="0"/>
        <v>#NAME?</v>
      </c>
      <c r="M9" s="4" t="e">
        <f t="shared" ca="1" si="0"/>
        <v>#NAME?</v>
      </c>
      <c r="N9" s="4" t="e">
        <f t="shared" ca="1" si="0"/>
        <v>#NAME?</v>
      </c>
      <c r="O9" s="5" t="e">
        <f t="shared" ca="1" si="0"/>
        <v>#NAME?</v>
      </c>
    </row>
    <row r="10" spans="1:15" x14ac:dyDescent="0.2">
      <c r="A10" s="7" t="s">
        <v>4</v>
      </c>
      <c r="B10" s="8">
        <v>388</v>
      </c>
      <c r="C10" s="9">
        <v>60</v>
      </c>
      <c r="D10" s="9">
        <v>116</v>
      </c>
      <c r="E10" s="9">
        <v>101</v>
      </c>
      <c r="F10" s="9">
        <v>165</v>
      </c>
      <c r="G10" s="9">
        <v>125</v>
      </c>
      <c r="H10" s="9">
        <v>138</v>
      </c>
      <c r="I10" s="9">
        <v>182</v>
      </c>
      <c r="J10" s="9"/>
      <c r="K10" s="9"/>
      <c r="L10" s="9"/>
      <c r="M10" s="9"/>
      <c r="N10" s="9"/>
      <c r="O10" s="9"/>
    </row>
    <row r="11" spans="1:15" x14ac:dyDescent="0.2">
      <c r="A11" s="7" t="s">
        <v>5</v>
      </c>
      <c r="B11" s="8">
        <v>91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 t="s">
        <v>6</v>
      </c>
      <c r="I11" s="9">
        <v>0</v>
      </c>
      <c r="J11" s="9"/>
      <c r="K11" s="9"/>
      <c r="L11" s="9"/>
      <c r="M11" s="9"/>
      <c r="N11" s="9"/>
      <c r="O11" s="9"/>
    </row>
    <row r="12" spans="1:15" x14ac:dyDescent="0.2">
      <c r="A12" s="7" t="s">
        <v>7</v>
      </c>
      <c r="B12" s="8">
        <v>181</v>
      </c>
      <c r="C12" s="9">
        <v>10</v>
      </c>
      <c r="D12" s="9">
        <v>13</v>
      </c>
      <c r="E12" s="9">
        <v>31</v>
      </c>
      <c r="F12" s="9">
        <v>55</v>
      </c>
      <c r="G12" s="9">
        <v>67</v>
      </c>
      <c r="H12" s="9">
        <v>73</v>
      </c>
      <c r="I12" s="9">
        <v>80</v>
      </c>
      <c r="J12" s="9"/>
      <c r="K12" s="9"/>
      <c r="L12" s="9"/>
      <c r="M12" s="9"/>
      <c r="N12" s="9"/>
      <c r="O12" s="9"/>
    </row>
    <row r="13" spans="1:15" x14ac:dyDescent="0.2">
      <c r="A13" s="7" t="s">
        <v>8</v>
      </c>
      <c r="B13" s="8">
        <v>213</v>
      </c>
      <c r="C13" s="9">
        <v>83</v>
      </c>
      <c r="D13" s="9">
        <v>99</v>
      </c>
      <c r="E13" s="9">
        <v>145</v>
      </c>
      <c r="F13" s="9">
        <v>230</v>
      </c>
      <c r="G13" s="9">
        <v>234</v>
      </c>
      <c r="H13" s="9">
        <v>239</v>
      </c>
      <c r="I13" s="9">
        <v>188</v>
      </c>
      <c r="J13" s="9"/>
      <c r="K13" s="9"/>
      <c r="L13" s="9"/>
      <c r="M13" s="9"/>
      <c r="N13" s="9"/>
      <c r="O13" s="9"/>
    </row>
    <row r="14" spans="1:15" x14ac:dyDescent="0.2">
      <c r="A14" s="7" t="s">
        <v>9</v>
      </c>
      <c r="B14" s="8">
        <v>155</v>
      </c>
      <c r="C14" s="9">
        <v>0</v>
      </c>
      <c r="D14" s="9">
        <v>0</v>
      </c>
      <c r="E14" s="9">
        <v>40</v>
      </c>
      <c r="F14" s="9">
        <v>90</v>
      </c>
      <c r="G14" s="9">
        <v>80</v>
      </c>
      <c r="H14" s="9">
        <v>167</v>
      </c>
      <c r="I14" s="9">
        <v>203</v>
      </c>
      <c r="J14" s="9"/>
      <c r="K14" s="9"/>
      <c r="L14" s="9"/>
      <c r="M14" s="9"/>
      <c r="N14" s="9"/>
      <c r="O14" s="9"/>
    </row>
    <row r="15" spans="1:15" x14ac:dyDescent="0.2">
      <c r="A15" s="7" t="s">
        <v>10</v>
      </c>
      <c r="B15" s="8">
        <v>65</v>
      </c>
      <c r="C15" s="9">
        <v>0</v>
      </c>
      <c r="D15" s="9">
        <v>14</v>
      </c>
      <c r="E15" s="9">
        <v>0</v>
      </c>
      <c r="F15" s="9">
        <v>0</v>
      </c>
      <c r="G15" s="9">
        <v>0</v>
      </c>
      <c r="H15" s="9" t="s">
        <v>6</v>
      </c>
      <c r="I15" s="9">
        <v>0</v>
      </c>
      <c r="J15" s="9"/>
      <c r="K15" s="9"/>
      <c r="L15" s="9"/>
      <c r="M15" s="9"/>
      <c r="N15" s="9"/>
      <c r="O15" s="9"/>
    </row>
    <row r="16" spans="1:15" x14ac:dyDescent="0.2">
      <c r="A16" s="7" t="s">
        <v>11</v>
      </c>
      <c r="B16" s="8">
        <v>310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78</v>
      </c>
      <c r="I16" s="9">
        <v>166</v>
      </c>
      <c r="J16" s="9"/>
      <c r="K16" s="9"/>
      <c r="L16" s="9"/>
      <c r="M16" s="9"/>
      <c r="N16" s="9"/>
      <c r="O16" s="9"/>
    </row>
    <row r="17" spans="1:15" x14ac:dyDescent="0.2">
      <c r="A17" s="7" t="s">
        <v>12</v>
      </c>
      <c r="B17" s="8">
        <v>8</v>
      </c>
      <c r="C17" s="9">
        <v>0</v>
      </c>
      <c r="D17" s="9">
        <v>10</v>
      </c>
      <c r="E17" s="9">
        <v>16</v>
      </c>
      <c r="F17" s="9">
        <v>18</v>
      </c>
      <c r="G17" s="9">
        <v>14</v>
      </c>
      <c r="H17" s="9">
        <v>14</v>
      </c>
      <c r="I17" s="9">
        <v>9</v>
      </c>
      <c r="J17" s="9"/>
      <c r="K17" s="9"/>
      <c r="L17" s="9"/>
      <c r="M17" s="9"/>
      <c r="N17" s="9"/>
      <c r="O17" s="9"/>
    </row>
    <row r="18" spans="1:15" x14ac:dyDescent="0.2">
      <c r="A18" s="10" t="s">
        <v>13</v>
      </c>
      <c r="B18" s="8">
        <f t="shared" ref="B18:O18" si="1">SUM(B10:B17)</f>
        <v>1411</v>
      </c>
      <c r="C18" s="11">
        <f t="shared" si="1"/>
        <v>153</v>
      </c>
      <c r="D18" s="11">
        <f t="shared" si="1"/>
        <v>252</v>
      </c>
      <c r="E18" s="11">
        <f t="shared" si="1"/>
        <v>333</v>
      </c>
      <c r="F18" s="11">
        <f t="shared" si="1"/>
        <v>558</v>
      </c>
      <c r="G18" s="11">
        <f t="shared" si="1"/>
        <v>520</v>
      </c>
      <c r="H18" s="11">
        <f t="shared" si="1"/>
        <v>709</v>
      </c>
      <c r="I18" s="11">
        <f t="shared" si="1"/>
        <v>828</v>
      </c>
      <c r="J18" s="11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1">
        <f t="shared" si="1"/>
        <v>0</v>
      </c>
      <c r="O18" s="11">
        <f t="shared" si="1"/>
        <v>0</v>
      </c>
    </row>
    <row r="19" spans="1:15" s="6" customFormat="1" x14ac:dyDescent="0.2">
      <c r="A19" s="12"/>
      <c r="B19" s="13"/>
      <c r="C19" s="13"/>
      <c r="D19" s="13"/>
      <c r="E19" s="13"/>
      <c r="F19" s="13"/>
      <c r="G19" s="14"/>
      <c r="H19" s="14"/>
      <c r="I19" s="13"/>
      <c r="J19" s="13"/>
      <c r="K19" s="13"/>
      <c r="L19" s="13"/>
      <c r="M19" s="13"/>
      <c r="N19" s="13"/>
      <c r="O19" s="15"/>
    </row>
    <row r="20" spans="1:15" x14ac:dyDescent="0.2">
      <c r="A20" s="2" t="s">
        <v>14</v>
      </c>
      <c r="B20" s="3" t="s">
        <v>3</v>
      </c>
      <c r="C20" s="4">
        <f>$C$9</f>
        <v>44531</v>
      </c>
      <c r="D20" s="4" t="e">
        <f ca="1">$D$9</f>
        <v>#NAME?</v>
      </c>
      <c r="E20" s="4" t="e">
        <f ca="1">$E$9</f>
        <v>#NAME?</v>
      </c>
      <c r="F20" s="4" t="e">
        <f ca="1">$F$9</f>
        <v>#NAME?</v>
      </c>
      <c r="G20" s="4" t="e">
        <f ca="1">$G$9</f>
        <v>#NAME?</v>
      </c>
      <c r="H20" s="4" t="e">
        <f ca="1">$H$9</f>
        <v>#NAME?</v>
      </c>
      <c r="I20" s="4">
        <f>$I$9</f>
        <v>44713</v>
      </c>
      <c r="J20" s="4" t="e">
        <f ca="1">$J$9</f>
        <v>#NAME?</v>
      </c>
      <c r="K20" s="4" t="e">
        <f ca="1">$K$9</f>
        <v>#NAME?</v>
      </c>
      <c r="L20" s="4" t="e">
        <f ca="1">$L$9</f>
        <v>#NAME?</v>
      </c>
      <c r="M20" s="4" t="e">
        <f ca="1">$M$9</f>
        <v>#NAME?</v>
      </c>
      <c r="N20" s="4" t="e">
        <f ca="1">$N$9</f>
        <v>#NAME?</v>
      </c>
      <c r="O20" s="4" t="e">
        <f ca="1">$O$9</f>
        <v>#NAME?</v>
      </c>
    </row>
    <row r="21" spans="1:15" x14ac:dyDescent="0.2">
      <c r="A21" s="16" t="s">
        <v>15</v>
      </c>
      <c r="B21" s="17">
        <v>176</v>
      </c>
      <c r="C21" s="9">
        <v>0</v>
      </c>
      <c r="D21" s="9">
        <v>0</v>
      </c>
      <c r="E21" s="9">
        <v>13</v>
      </c>
      <c r="F21" s="9">
        <v>4</v>
      </c>
      <c r="G21" s="9">
        <v>1</v>
      </c>
      <c r="H21" s="9">
        <v>20</v>
      </c>
      <c r="I21" s="9">
        <v>131</v>
      </c>
      <c r="J21" s="9"/>
      <c r="K21" s="9"/>
      <c r="L21" s="9"/>
      <c r="M21" s="9"/>
      <c r="N21" s="9"/>
      <c r="O21" s="9"/>
    </row>
    <row r="22" spans="1:15" x14ac:dyDescent="0.2">
      <c r="A22" s="12"/>
      <c r="B22" s="13"/>
      <c r="C22" s="13"/>
      <c r="D22" s="13"/>
      <c r="E22" s="13"/>
      <c r="F22" s="13"/>
      <c r="G22" s="14"/>
      <c r="H22" s="14"/>
      <c r="I22" s="13"/>
      <c r="J22" s="13"/>
      <c r="K22" s="13"/>
      <c r="L22" s="13"/>
      <c r="M22" s="13"/>
      <c r="N22" s="13"/>
      <c r="O22" s="15"/>
    </row>
    <row r="23" spans="1:15" x14ac:dyDescent="0.2">
      <c r="A23" s="18" t="s">
        <v>16</v>
      </c>
      <c r="B23" s="3" t="s">
        <v>3</v>
      </c>
      <c r="C23" s="4">
        <f>$C$9</f>
        <v>44531</v>
      </c>
      <c r="D23" s="4" t="e">
        <f ca="1">$D$9</f>
        <v>#NAME?</v>
      </c>
      <c r="E23" s="4" t="e">
        <f ca="1">$E$9</f>
        <v>#NAME?</v>
      </c>
      <c r="F23" s="4" t="e">
        <f ca="1">$F$9</f>
        <v>#NAME?</v>
      </c>
      <c r="G23" s="4" t="e">
        <f ca="1">$G$9</f>
        <v>#NAME?</v>
      </c>
      <c r="H23" s="4" t="e">
        <f ca="1">$H$9</f>
        <v>#NAME?</v>
      </c>
      <c r="I23" s="4">
        <f>$I$9</f>
        <v>44713</v>
      </c>
      <c r="J23" s="4" t="e">
        <f ca="1">$J$9</f>
        <v>#NAME?</v>
      </c>
      <c r="K23" s="4" t="e">
        <f ca="1">$K$9</f>
        <v>#NAME?</v>
      </c>
      <c r="L23" s="4" t="e">
        <f ca="1">$L$9</f>
        <v>#NAME?</v>
      </c>
      <c r="M23" s="4" t="e">
        <f ca="1">$M$9</f>
        <v>#NAME?</v>
      </c>
      <c r="N23" s="4" t="e">
        <f ca="1">$N$9</f>
        <v>#NAME?</v>
      </c>
      <c r="O23" s="4" t="e">
        <f ca="1">$O$9</f>
        <v>#NAME?</v>
      </c>
    </row>
    <row r="24" spans="1:15" x14ac:dyDescent="0.2">
      <c r="A24" s="7" t="s">
        <v>17</v>
      </c>
      <c r="B24" s="19">
        <v>2000</v>
      </c>
      <c r="C24" s="20">
        <v>141</v>
      </c>
      <c r="D24" s="20">
        <v>513</v>
      </c>
      <c r="E24" s="17">
        <v>1175</v>
      </c>
      <c r="F24" s="17">
        <f t="shared" ref="F24:O24" si="2">F96</f>
        <v>1390</v>
      </c>
      <c r="G24" s="17">
        <f t="shared" si="2"/>
        <v>1218</v>
      </c>
      <c r="H24" s="17">
        <f t="shared" si="2"/>
        <v>1668</v>
      </c>
      <c r="I24" s="17">
        <v>1658</v>
      </c>
      <c r="J24" s="17">
        <f t="shared" si="2"/>
        <v>0</v>
      </c>
      <c r="K24" s="17">
        <f t="shared" si="2"/>
        <v>0</v>
      </c>
      <c r="L24" s="17">
        <f t="shared" si="2"/>
        <v>0</v>
      </c>
      <c r="M24" s="17">
        <f t="shared" si="2"/>
        <v>0</v>
      </c>
      <c r="N24" s="17">
        <f t="shared" si="2"/>
        <v>0</v>
      </c>
      <c r="O24" s="17">
        <f t="shared" si="2"/>
        <v>0</v>
      </c>
    </row>
    <row r="25" spans="1:15" x14ac:dyDescent="0.2">
      <c r="A25" s="7" t="s">
        <v>18</v>
      </c>
      <c r="B25" s="19">
        <v>2000</v>
      </c>
      <c r="C25" s="20">
        <v>83</v>
      </c>
      <c r="D25" s="20">
        <v>467</v>
      </c>
      <c r="E25" s="17">
        <v>1048</v>
      </c>
      <c r="F25" s="17">
        <f t="shared" ref="F25:O25" si="3">F105</f>
        <v>1532</v>
      </c>
      <c r="G25" s="17">
        <f t="shared" si="3"/>
        <v>1660</v>
      </c>
      <c r="H25" s="17">
        <f t="shared" si="3"/>
        <v>2750</v>
      </c>
      <c r="I25" s="17">
        <v>2503</v>
      </c>
      <c r="J25" s="17">
        <f t="shared" si="3"/>
        <v>0</v>
      </c>
      <c r="K25" s="17">
        <f t="shared" si="3"/>
        <v>0</v>
      </c>
      <c r="L25" s="17">
        <f t="shared" si="3"/>
        <v>0</v>
      </c>
      <c r="M25" s="17">
        <f t="shared" si="3"/>
        <v>0</v>
      </c>
      <c r="N25" s="17">
        <f t="shared" si="3"/>
        <v>0</v>
      </c>
      <c r="O25" s="17">
        <f t="shared" si="3"/>
        <v>0</v>
      </c>
    </row>
    <row r="26" spans="1:15" x14ac:dyDescent="0.2">
      <c r="A26" s="7" t="s">
        <v>19</v>
      </c>
      <c r="B26" s="19">
        <v>528</v>
      </c>
      <c r="C26" s="20">
        <v>0</v>
      </c>
      <c r="D26" s="20">
        <v>0</v>
      </c>
      <c r="E26" s="17">
        <v>0</v>
      </c>
      <c r="F26" s="17">
        <v>0</v>
      </c>
      <c r="G26" s="17">
        <v>0</v>
      </c>
      <c r="H26" s="17" t="s">
        <v>6</v>
      </c>
      <c r="I26" s="17">
        <v>29</v>
      </c>
      <c r="J26" s="17"/>
      <c r="K26" s="17"/>
      <c r="L26" s="17"/>
      <c r="M26" s="17"/>
      <c r="N26" s="17"/>
      <c r="O26" s="17"/>
    </row>
    <row r="27" spans="1:15" x14ac:dyDescent="0.2">
      <c r="A27" s="10" t="s">
        <v>13</v>
      </c>
      <c r="B27" s="8">
        <f t="shared" ref="B27:O27" si="4">SUM(B24:B26)</f>
        <v>4528</v>
      </c>
      <c r="C27" s="11">
        <f t="shared" si="4"/>
        <v>224</v>
      </c>
      <c r="D27" s="11">
        <f t="shared" si="4"/>
        <v>980</v>
      </c>
      <c r="E27" s="11">
        <f t="shared" si="4"/>
        <v>2223</v>
      </c>
      <c r="F27" s="11">
        <f t="shared" si="4"/>
        <v>2922</v>
      </c>
      <c r="G27" s="11">
        <f t="shared" si="4"/>
        <v>2878</v>
      </c>
      <c r="H27" s="11">
        <f t="shared" si="4"/>
        <v>4418</v>
      </c>
      <c r="I27" s="11">
        <f t="shared" si="4"/>
        <v>4190</v>
      </c>
      <c r="J27" s="11">
        <f t="shared" si="4"/>
        <v>0</v>
      </c>
      <c r="K27" s="11">
        <f t="shared" si="4"/>
        <v>0</v>
      </c>
      <c r="L27" s="11">
        <f t="shared" si="4"/>
        <v>0</v>
      </c>
      <c r="M27" s="11">
        <f t="shared" si="4"/>
        <v>0</v>
      </c>
      <c r="N27" s="11">
        <f t="shared" si="4"/>
        <v>0</v>
      </c>
      <c r="O27" s="11">
        <f t="shared" si="4"/>
        <v>0</v>
      </c>
    </row>
    <row r="28" spans="1:15" x14ac:dyDescent="0.2">
      <c r="A28" s="12"/>
      <c r="B28" s="13"/>
      <c r="C28" s="13"/>
      <c r="D28" s="13"/>
      <c r="E28" s="13"/>
      <c r="F28" s="13"/>
      <c r="G28" s="14"/>
      <c r="H28" s="14"/>
      <c r="I28" s="13"/>
      <c r="J28" s="13"/>
      <c r="K28" s="13"/>
      <c r="L28" s="13"/>
      <c r="M28" s="13"/>
      <c r="N28" s="13"/>
      <c r="O28" s="15"/>
    </row>
    <row r="29" spans="1:15" x14ac:dyDescent="0.2">
      <c r="A29" s="2" t="s">
        <v>20</v>
      </c>
      <c r="B29" s="21" t="s">
        <v>3</v>
      </c>
      <c r="C29" s="4">
        <f>$C$9</f>
        <v>44531</v>
      </c>
      <c r="D29" s="4" t="e">
        <f ca="1">$D$9</f>
        <v>#NAME?</v>
      </c>
      <c r="E29" s="4" t="e">
        <f ca="1">$E$9</f>
        <v>#NAME?</v>
      </c>
      <c r="F29" s="4" t="e">
        <f ca="1">$F$9</f>
        <v>#NAME?</v>
      </c>
      <c r="G29" s="4" t="e">
        <f ca="1">$G$9</f>
        <v>#NAME?</v>
      </c>
      <c r="H29" s="4" t="e">
        <f ca="1">$H$9</f>
        <v>#NAME?</v>
      </c>
      <c r="I29" s="4">
        <f>$I$9</f>
        <v>44713</v>
      </c>
      <c r="J29" s="4" t="e">
        <f ca="1">$J$9</f>
        <v>#NAME?</v>
      </c>
      <c r="K29" s="4" t="e">
        <f ca="1">$K$9</f>
        <v>#NAME?</v>
      </c>
      <c r="L29" s="4" t="e">
        <f ca="1">$L$9</f>
        <v>#NAME?</v>
      </c>
      <c r="M29" s="4" t="e">
        <f ca="1">$M$9</f>
        <v>#NAME?</v>
      </c>
      <c r="N29" s="4" t="e">
        <f ca="1">$N$9</f>
        <v>#NAME?</v>
      </c>
      <c r="O29" s="4" t="e">
        <f ca="1">$O$9</f>
        <v>#NAME?</v>
      </c>
    </row>
    <row r="30" spans="1:15" x14ac:dyDescent="0.2">
      <c r="A30" s="7" t="s">
        <v>21</v>
      </c>
      <c r="B30" s="19">
        <v>192</v>
      </c>
      <c r="C30" s="20">
        <v>10</v>
      </c>
      <c r="D30" s="20">
        <v>78</v>
      </c>
      <c r="E30" s="20">
        <v>1486</v>
      </c>
      <c r="F30" s="17">
        <v>1648</v>
      </c>
      <c r="G30" s="17">
        <v>1571</v>
      </c>
      <c r="H30" s="22">
        <v>3426</v>
      </c>
      <c r="I30" s="17">
        <v>2023</v>
      </c>
      <c r="J30" s="17"/>
      <c r="K30" s="17"/>
      <c r="L30" s="17"/>
      <c r="M30" s="17"/>
      <c r="N30" s="17"/>
      <c r="O30" s="17"/>
    </row>
    <row r="31" spans="1:15" x14ac:dyDescent="0.2">
      <c r="A31" s="7" t="s">
        <v>22</v>
      </c>
      <c r="B31" s="19">
        <v>100</v>
      </c>
      <c r="C31" s="23">
        <v>0</v>
      </c>
      <c r="D31" s="23">
        <v>3</v>
      </c>
      <c r="E31" s="23">
        <v>21</v>
      </c>
      <c r="F31" s="24">
        <v>25</v>
      </c>
      <c r="G31" s="24">
        <v>18</v>
      </c>
      <c r="H31" s="25">
        <v>32</v>
      </c>
      <c r="I31" s="17">
        <v>33</v>
      </c>
      <c r="J31" s="17"/>
      <c r="K31" s="17"/>
      <c r="L31" s="17"/>
      <c r="M31" s="17"/>
      <c r="N31" s="17"/>
      <c r="O31" s="17"/>
    </row>
    <row r="32" spans="1:15" s="6" customFormat="1" x14ac:dyDescent="0.2">
      <c r="A32" s="7" t="s">
        <v>23</v>
      </c>
      <c r="B32" s="19">
        <v>60</v>
      </c>
      <c r="C32" s="23">
        <v>0</v>
      </c>
      <c r="D32" s="23">
        <v>0</v>
      </c>
      <c r="E32" s="23">
        <v>0</v>
      </c>
      <c r="F32" s="24">
        <v>0</v>
      </c>
      <c r="G32" s="24">
        <v>0</v>
      </c>
      <c r="H32" s="25">
        <v>0</v>
      </c>
      <c r="I32" s="17">
        <v>0</v>
      </c>
      <c r="J32" s="17"/>
      <c r="K32" s="17"/>
      <c r="L32" s="17"/>
      <c r="M32" s="17"/>
      <c r="N32" s="17"/>
      <c r="O32" s="17"/>
    </row>
    <row r="33" spans="1:15" x14ac:dyDescent="0.2">
      <c r="A33" s="7" t="s">
        <v>24</v>
      </c>
      <c r="B33" s="19">
        <v>60</v>
      </c>
      <c r="C33" s="20">
        <v>0</v>
      </c>
      <c r="D33" s="20">
        <v>20</v>
      </c>
      <c r="E33" s="20">
        <v>22</v>
      </c>
      <c r="F33" s="17">
        <v>42</v>
      </c>
      <c r="G33" s="17">
        <v>31</v>
      </c>
      <c r="H33" s="25">
        <v>33</v>
      </c>
      <c r="I33" s="17">
        <v>29</v>
      </c>
      <c r="J33" s="17"/>
      <c r="K33" s="17"/>
      <c r="L33" s="17"/>
      <c r="M33" s="17"/>
      <c r="N33" s="17"/>
      <c r="O33" s="17"/>
    </row>
    <row r="34" spans="1:15" x14ac:dyDescent="0.2">
      <c r="A34" s="7" t="s">
        <v>25</v>
      </c>
      <c r="B34" s="19">
        <v>200</v>
      </c>
      <c r="C34" s="23">
        <v>6</v>
      </c>
      <c r="D34" s="23">
        <v>81</v>
      </c>
      <c r="E34" s="23">
        <v>88</v>
      </c>
      <c r="F34" s="24">
        <v>93</v>
      </c>
      <c r="G34" s="24">
        <v>46</v>
      </c>
      <c r="H34" s="25">
        <v>78</v>
      </c>
      <c r="I34" s="17">
        <v>69</v>
      </c>
      <c r="J34" s="17"/>
      <c r="K34" s="17"/>
      <c r="L34" s="17"/>
      <c r="M34" s="17"/>
      <c r="N34" s="17"/>
      <c r="O34" s="17"/>
    </row>
    <row r="35" spans="1:15" x14ac:dyDescent="0.2">
      <c r="A35" s="7" t="s">
        <v>26</v>
      </c>
      <c r="B35" s="19">
        <v>600</v>
      </c>
      <c r="C35" s="23">
        <v>8</v>
      </c>
      <c r="D35" s="23">
        <v>42</v>
      </c>
      <c r="E35" s="23">
        <v>153</v>
      </c>
      <c r="F35" s="24">
        <v>171</v>
      </c>
      <c r="G35" s="24">
        <v>112</v>
      </c>
      <c r="H35" s="25">
        <v>339</v>
      </c>
      <c r="I35" s="17">
        <v>142</v>
      </c>
      <c r="J35" s="17"/>
      <c r="K35" s="17"/>
      <c r="L35" s="17"/>
      <c r="M35" s="17"/>
      <c r="N35" s="17"/>
      <c r="O35" s="17"/>
    </row>
    <row r="36" spans="1:15" x14ac:dyDescent="0.2">
      <c r="A36" s="7" t="s">
        <v>27</v>
      </c>
      <c r="B36" s="19">
        <v>40</v>
      </c>
      <c r="C36" s="20">
        <v>0</v>
      </c>
      <c r="D36" s="20">
        <v>0</v>
      </c>
      <c r="E36" s="20">
        <v>0</v>
      </c>
      <c r="F36" s="17">
        <v>2</v>
      </c>
      <c r="G36" s="17">
        <v>4</v>
      </c>
      <c r="H36" s="25">
        <v>0</v>
      </c>
      <c r="I36" s="17">
        <v>3</v>
      </c>
      <c r="J36" s="17"/>
      <c r="K36" s="17"/>
      <c r="L36" s="17"/>
      <c r="M36" s="17"/>
      <c r="N36" s="17"/>
      <c r="O36" s="17"/>
    </row>
    <row r="37" spans="1:15" x14ac:dyDescent="0.2">
      <c r="A37" s="7" t="s">
        <v>28</v>
      </c>
      <c r="B37" s="19">
        <v>100</v>
      </c>
      <c r="C37" s="23">
        <v>1</v>
      </c>
      <c r="D37" s="23">
        <v>36</v>
      </c>
      <c r="E37" s="23">
        <v>54</v>
      </c>
      <c r="F37" s="24">
        <v>71</v>
      </c>
      <c r="G37" s="24">
        <v>70</v>
      </c>
      <c r="H37" s="25">
        <v>69</v>
      </c>
      <c r="I37" s="17">
        <v>61</v>
      </c>
      <c r="J37" s="17"/>
      <c r="K37" s="17"/>
      <c r="L37" s="17"/>
      <c r="M37" s="17"/>
      <c r="N37" s="17"/>
      <c r="O37" s="17"/>
    </row>
    <row r="38" spans="1:15" x14ac:dyDescent="0.2">
      <c r="A38" s="7" t="s">
        <v>29</v>
      </c>
      <c r="B38" s="19">
        <v>100</v>
      </c>
      <c r="C38" s="23">
        <v>0</v>
      </c>
      <c r="D38" s="23">
        <v>0</v>
      </c>
      <c r="E38" s="23">
        <v>0</v>
      </c>
      <c r="F38" s="24">
        <v>0</v>
      </c>
      <c r="G38" s="24">
        <v>0</v>
      </c>
      <c r="H38" s="25">
        <v>0</v>
      </c>
      <c r="I38" s="17">
        <v>0</v>
      </c>
      <c r="J38" s="17"/>
      <c r="K38" s="17"/>
      <c r="L38" s="17"/>
      <c r="M38" s="17"/>
      <c r="N38" s="17"/>
      <c r="O38" s="17"/>
    </row>
    <row r="39" spans="1:15" x14ac:dyDescent="0.2">
      <c r="A39" s="7" t="s">
        <v>30</v>
      </c>
      <c r="B39" s="19">
        <v>100</v>
      </c>
      <c r="C39" s="20">
        <v>0</v>
      </c>
      <c r="D39" s="20">
        <v>0</v>
      </c>
      <c r="E39" s="20">
        <v>0</v>
      </c>
      <c r="F39" s="17">
        <v>0</v>
      </c>
      <c r="G39" s="17">
        <v>0</v>
      </c>
      <c r="H39" s="25">
        <v>0</v>
      </c>
      <c r="I39" s="17">
        <v>0</v>
      </c>
      <c r="J39" s="17"/>
      <c r="K39" s="17"/>
      <c r="L39" s="17"/>
      <c r="M39" s="17"/>
      <c r="N39" s="17"/>
      <c r="O39" s="17"/>
    </row>
    <row r="40" spans="1:15" x14ac:dyDescent="0.2">
      <c r="A40" s="7" t="s">
        <v>31</v>
      </c>
      <c r="B40" s="19">
        <v>20</v>
      </c>
      <c r="C40" s="23">
        <v>0</v>
      </c>
      <c r="D40" s="23">
        <v>3</v>
      </c>
      <c r="E40" s="23">
        <v>7</v>
      </c>
      <c r="F40" s="24">
        <v>17</v>
      </c>
      <c r="G40" s="24">
        <v>5</v>
      </c>
      <c r="H40" s="25">
        <v>6</v>
      </c>
      <c r="I40" s="17">
        <v>19</v>
      </c>
      <c r="J40" s="17"/>
      <c r="K40" s="17"/>
      <c r="L40" s="17"/>
      <c r="M40" s="17"/>
      <c r="N40" s="17"/>
      <c r="O40" s="17"/>
    </row>
    <row r="41" spans="1:15" s="6" customFormat="1" x14ac:dyDescent="0.2">
      <c r="A41" s="7" t="s">
        <v>32</v>
      </c>
      <c r="B41" s="19">
        <v>20</v>
      </c>
      <c r="C41" s="23">
        <v>0</v>
      </c>
      <c r="D41" s="23">
        <v>3</v>
      </c>
      <c r="E41" s="23">
        <v>6</v>
      </c>
      <c r="F41" s="24">
        <v>10</v>
      </c>
      <c r="G41" s="24">
        <v>12</v>
      </c>
      <c r="H41" s="25">
        <v>13</v>
      </c>
      <c r="I41" s="17">
        <v>18</v>
      </c>
      <c r="J41" s="17"/>
      <c r="K41" s="17"/>
      <c r="L41" s="17"/>
      <c r="M41" s="17"/>
      <c r="N41" s="17"/>
      <c r="O41" s="17"/>
    </row>
    <row r="42" spans="1:15" x14ac:dyDescent="0.2">
      <c r="A42" s="7" t="s">
        <v>33</v>
      </c>
      <c r="B42" s="19">
        <v>660</v>
      </c>
      <c r="C42" s="20">
        <v>0</v>
      </c>
      <c r="D42" s="20">
        <v>0</v>
      </c>
      <c r="E42" s="20">
        <v>0</v>
      </c>
      <c r="F42" s="17">
        <v>0</v>
      </c>
      <c r="G42" s="17">
        <v>0</v>
      </c>
      <c r="H42" s="25">
        <v>0</v>
      </c>
      <c r="I42" s="17">
        <v>0</v>
      </c>
      <c r="J42" s="17"/>
      <c r="K42" s="17"/>
      <c r="L42" s="17"/>
      <c r="M42" s="17"/>
      <c r="N42" s="17"/>
      <c r="O42" s="17"/>
    </row>
    <row r="43" spans="1:15" x14ac:dyDescent="0.2">
      <c r="A43" s="7" t="s">
        <v>34</v>
      </c>
      <c r="B43" s="19">
        <v>2400</v>
      </c>
      <c r="C43" s="23">
        <v>92</v>
      </c>
      <c r="D43" s="23">
        <v>123</v>
      </c>
      <c r="E43" s="23">
        <v>255</v>
      </c>
      <c r="F43" s="24">
        <v>345</v>
      </c>
      <c r="G43" s="24">
        <v>343</v>
      </c>
      <c r="H43" s="25">
        <v>752</v>
      </c>
      <c r="I43" s="17">
        <v>542</v>
      </c>
      <c r="J43" s="17"/>
      <c r="K43" s="17"/>
      <c r="L43" s="17"/>
      <c r="M43" s="17"/>
      <c r="N43" s="17"/>
      <c r="O43" s="17"/>
    </row>
    <row r="44" spans="1:15" s="26" customFormat="1" x14ac:dyDescent="0.2">
      <c r="A44" s="7" t="s">
        <v>35</v>
      </c>
      <c r="B44" s="19">
        <v>600</v>
      </c>
      <c r="C44" s="23">
        <v>0</v>
      </c>
      <c r="D44" s="23">
        <v>0</v>
      </c>
      <c r="E44" s="23">
        <v>5</v>
      </c>
      <c r="F44" s="24">
        <v>2</v>
      </c>
      <c r="G44" s="24">
        <v>1</v>
      </c>
      <c r="H44" s="25">
        <v>6</v>
      </c>
      <c r="I44" s="17">
        <v>45</v>
      </c>
      <c r="J44" s="17"/>
      <c r="K44" s="17"/>
      <c r="L44" s="17"/>
      <c r="M44" s="17"/>
      <c r="N44" s="17"/>
      <c r="O44" s="17"/>
    </row>
    <row r="45" spans="1:15" s="26" customFormat="1" x14ac:dyDescent="0.2">
      <c r="A45" s="7" t="s">
        <v>36</v>
      </c>
      <c r="B45" s="19">
        <v>700</v>
      </c>
      <c r="C45" s="20">
        <v>46</v>
      </c>
      <c r="D45" s="20">
        <v>103</v>
      </c>
      <c r="E45" s="20">
        <v>153</v>
      </c>
      <c r="F45" s="17">
        <v>292</v>
      </c>
      <c r="G45" s="17">
        <v>255</v>
      </c>
      <c r="H45" s="25">
        <v>211</v>
      </c>
      <c r="I45" s="17">
        <v>247</v>
      </c>
      <c r="J45" s="17"/>
      <c r="K45" s="17"/>
      <c r="L45" s="17"/>
      <c r="M45" s="17"/>
      <c r="N45" s="17"/>
      <c r="O45" s="17"/>
    </row>
    <row r="46" spans="1:15" s="26" customFormat="1" x14ac:dyDescent="0.2">
      <c r="A46" s="7" t="s">
        <v>37</v>
      </c>
      <c r="B46" s="19">
        <v>200</v>
      </c>
      <c r="C46" s="23">
        <v>18</v>
      </c>
      <c r="D46" s="23">
        <v>60</v>
      </c>
      <c r="E46" s="23">
        <v>119</v>
      </c>
      <c r="F46" s="24">
        <v>158</v>
      </c>
      <c r="G46" s="24">
        <v>126</v>
      </c>
      <c r="H46" s="25">
        <v>129</v>
      </c>
      <c r="I46" s="17">
        <v>112</v>
      </c>
      <c r="J46" s="17"/>
      <c r="K46" s="17"/>
      <c r="L46" s="17"/>
      <c r="M46" s="17"/>
      <c r="N46" s="17"/>
      <c r="O46" s="17"/>
    </row>
    <row r="47" spans="1:15" s="26" customFormat="1" x14ac:dyDescent="0.2">
      <c r="A47" s="7" t="s">
        <v>38</v>
      </c>
      <c r="B47" s="19">
        <v>200</v>
      </c>
      <c r="C47" s="23">
        <v>14</v>
      </c>
      <c r="D47" s="23">
        <v>6</v>
      </c>
      <c r="E47" s="23">
        <v>76</v>
      </c>
      <c r="F47" s="24">
        <v>287</v>
      </c>
      <c r="G47" s="24">
        <v>96</v>
      </c>
      <c r="H47" s="25">
        <v>201</v>
      </c>
      <c r="I47" s="17">
        <v>228</v>
      </c>
      <c r="J47" s="17"/>
      <c r="K47" s="17"/>
      <c r="L47" s="17"/>
      <c r="M47" s="17"/>
      <c r="N47" s="17"/>
      <c r="O47" s="17"/>
    </row>
    <row r="48" spans="1:15" s="26" customFormat="1" x14ac:dyDescent="0.2">
      <c r="A48" s="10" t="s">
        <v>39</v>
      </c>
      <c r="B48" s="27">
        <f t="shared" ref="B48:O48" si="5">SUM(B30:B47)</f>
        <v>6352</v>
      </c>
      <c r="C48" s="27">
        <f t="shared" si="5"/>
        <v>195</v>
      </c>
      <c r="D48" s="27">
        <f t="shared" si="5"/>
        <v>558</v>
      </c>
      <c r="E48" s="28">
        <f t="shared" si="5"/>
        <v>2445</v>
      </c>
      <c r="F48" s="27">
        <f t="shared" si="5"/>
        <v>3163</v>
      </c>
      <c r="G48" s="27">
        <f t="shared" si="5"/>
        <v>2690</v>
      </c>
      <c r="H48" s="27">
        <f t="shared" si="5"/>
        <v>5295</v>
      </c>
      <c r="I48" s="27">
        <f t="shared" si="5"/>
        <v>3571</v>
      </c>
      <c r="J48" s="27">
        <f t="shared" si="5"/>
        <v>0</v>
      </c>
      <c r="K48" s="27">
        <f t="shared" si="5"/>
        <v>0</v>
      </c>
      <c r="L48" s="27">
        <f t="shared" si="5"/>
        <v>0</v>
      </c>
      <c r="M48" s="27">
        <f t="shared" si="5"/>
        <v>0</v>
      </c>
      <c r="N48" s="27">
        <f t="shared" si="5"/>
        <v>0</v>
      </c>
      <c r="O48" s="27">
        <f t="shared" si="5"/>
        <v>0</v>
      </c>
    </row>
    <row r="49" spans="1:15" s="26" customFormat="1" x14ac:dyDescent="0.2">
      <c r="A49" s="12"/>
      <c r="B49" s="13"/>
      <c r="C49" s="13"/>
      <c r="D49" s="13"/>
      <c r="E49" s="13"/>
      <c r="F49" s="13"/>
      <c r="G49" s="14"/>
      <c r="H49" s="14"/>
      <c r="I49" s="13"/>
      <c r="J49" s="13"/>
      <c r="K49" s="13"/>
      <c r="L49" s="13"/>
      <c r="M49" s="13"/>
      <c r="N49" s="13"/>
      <c r="O49" s="15"/>
    </row>
    <row r="50" spans="1:15" s="26" customFormat="1" x14ac:dyDescent="0.2">
      <c r="A50" s="2" t="s">
        <v>40</v>
      </c>
      <c r="B50" s="3" t="s">
        <v>3</v>
      </c>
      <c r="C50" s="4">
        <f>$C$9</f>
        <v>44531</v>
      </c>
      <c r="D50" s="4" t="e">
        <f ca="1">$D$9</f>
        <v>#NAME?</v>
      </c>
      <c r="E50" s="4" t="e">
        <f ca="1">$E$9</f>
        <v>#NAME?</v>
      </c>
      <c r="F50" s="4" t="e">
        <f ca="1">$F$9</f>
        <v>#NAME?</v>
      </c>
      <c r="G50" s="4" t="e">
        <f ca="1">$G$9</f>
        <v>#NAME?</v>
      </c>
      <c r="H50" s="4" t="e">
        <f ca="1">$H$9</f>
        <v>#NAME?</v>
      </c>
      <c r="I50" s="4">
        <f>$I$9</f>
        <v>44713</v>
      </c>
      <c r="J50" s="4" t="e">
        <f ca="1">$J$9</f>
        <v>#NAME?</v>
      </c>
      <c r="K50" s="4" t="e">
        <f ca="1">$K$9</f>
        <v>#NAME?</v>
      </c>
      <c r="L50" s="4" t="e">
        <f ca="1">$L$9</f>
        <v>#NAME?</v>
      </c>
      <c r="M50" s="4" t="e">
        <f ca="1">$M$9</f>
        <v>#NAME?</v>
      </c>
      <c r="N50" s="4" t="e">
        <f ca="1">$N$9</f>
        <v>#NAME?</v>
      </c>
      <c r="O50" s="4" t="e">
        <f ca="1">$O$9</f>
        <v>#NAME?</v>
      </c>
    </row>
    <row r="51" spans="1:15" s="26" customFormat="1" x14ac:dyDescent="0.2">
      <c r="A51" s="29" t="s">
        <v>41</v>
      </c>
      <c r="B51" s="17">
        <v>176</v>
      </c>
      <c r="C51" s="9">
        <v>0</v>
      </c>
      <c r="D51" s="9">
        <v>0</v>
      </c>
      <c r="E51" s="9">
        <v>13</v>
      </c>
      <c r="F51" s="9">
        <v>6</v>
      </c>
      <c r="G51" s="9">
        <v>1</v>
      </c>
      <c r="H51" s="9">
        <v>3</v>
      </c>
      <c r="I51" s="9">
        <v>2</v>
      </c>
      <c r="J51" s="9"/>
      <c r="K51" s="9"/>
      <c r="L51" s="9"/>
      <c r="M51" s="9"/>
      <c r="N51" s="9"/>
      <c r="O51" s="9"/>
    </row>
    <row r="52" spans="1:15" s="26" customFormat="1" x14ac:dyDescent="0.2">
      <c r="A52" s="12"/>
      <c r="B52" s="13"/>
      <c r="C52" s="13"/>
      <c r="D52" s="13"/>
      <c r="E52" s="13"/>
      <c r="F52" s="13"/>
      <c r="G52" s="14"/>
      <c r="H52" s="14"/>
      <c r="I52" s="13"/>
      <c r="J52" s="13"/>
      <c r="K52" s="13"/>
      <c r="L52" s="13"/>
      <c r="M52" s="13"/>
      <c r="N52" s="13"/>
      <c r="O52" s="15"/>
    </row>
    <row r="53" spans="1:15" s="26" customFormat="1" x14ac:dyDescent="0.2">
      <c r="A53" s="2" t="s">
        <v>42</v>
      </c>
      <c r="B53" s="3" t="s">
        <v>3</v>
      </c>
      <c r="C53" s="4">
        <f>$C$9</f>
        <v>44531</v>
      </c>
      <c r="D53" s="4" t="e">
        <f ca="1">$D$9</f>
        <v>#NAME?</v>
      </c>
      <c r="E53" s="4" t="e">
        <f ca="1">$E$9</f>
        <v>#NAME?</v>
      </c>
      <c r="F53" s="4" t="e">
        <f ca="1">$F$9</f>
        <v>#NAME?</v>
      </c>
      <c r="G53" s="4" t="e">
        <f ca="1">$G$9</f>
        <v>#NAME?</v>
      </c>
      <c r="H53" s="4" t="e">
        <f ca="1">$H$9</f>
        <v>#NAME?</v>
      </c>
      <c r="I53" s="4">
        <f>$I$9</f>
        <v>44713</v>
      </c>
      <c r="J53" s="4" t="e">
        <f ca="1">$J$9</f>
        <v>#NAME?</v>
      </c>
      <c r="K53" s="4" t="e">
        <f ca="1">$K$9</f>
        <v>#NAME?</v>
      </c>
      <c r="L53" s="4" t="e">
        <f ca="1">$L$9</f>
        <v>#NAME?</v>
      </c>
      <c r="M53" s="4" t="e">
        <f ca="1">$M$9</f>
        <v>#NAME?</v>
      </c>
      <c r="N53" s="4" t="e">
        <f ca="1">$N$9</f>
        <v>#NAME?</v>
      </c>
      <c r="O53" s="4" t="e">
        <f ca="1">$O$9</f>
        <v>#NAME?</v>
      </c>
    </row>
    <row r="54" spans="1:15" s="26" customFormat="1" x14ac:dyDescent="0.2">
      <c r="A54" s="16" t="s">
        <v>43</v>
      </c>
      <c r="B54" s="17">
        <v>9705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/>
      <c r="K54" s="9"/>
      <c r="L54" s="9"/>
      <c r="M54" s="9"/>
      <c r="N54" s="9"/>
      <c r="O54" s="9"/>
    </row>
    <row r="55" spans="1:15" s="26" customFormat="1" x14ac:dyDescent="0.2">
      <c r="A55" s="12"/>
      <c r="B55" s="13"/>
      <c r="C55" s="13"/>
      <c r="D55" s="13"/>
      <c r="E55" s="13"/>
      <c r="F55" s="13"/>
      <c r="G55" s="14"/>
      <c r="H55" s="14"/>
      <c r="I55" s="13"/>
      <c r="J55" s="13"/>
      <c r="K55" s="13"/>
      <c r="L55" s="13"/>
      <c r="M55" s="13"/>
      <c r="N55" s="13"/>
      <c r="O55" s="15"/>
    </row>
    <row r="56" spans="1:15" s="26" customFormat="1" x14ac:dyDescent="0.2">
      <c r="A56" s="30" t="s">
        <v>44</v>
      </c>
      <c r="B56" s="31"/>
      <c r="C56" s="4">
        <f>$C$9</f>
        <v>44531</v>
      </c>
      <c r="D56" s="4" t="e">
        <f ca="1">$D$9</f>
        <v>#NAME?</v>
      </c>
      <c r="E56" s="4" t="e">
        <f ca="1">$E$9</f>
        <v>#NAME?</v>
      </c>
      <c r="F56" s="4" t="e">
        <f ca="1">$F$9</f>
        <v>#NAME?</v>
      </c>
      <c r="G56" s="4" t="e">
        <f ca="1">$G$9</f>
        <v>#NAME?</v>
      </c>
      <c r="H56" s="4" t="e">
        <f ca="1">$H$9</f>
        <v>#NAME?</v>
      </c>
      <c r="I56" s="4">
        <f>$I$9</f>
        <v>44713</v>
      </c>
      <c r="J56" s="4" t="e">
        <f ca="1">$J$9</f>
        <v>#NAME?</v>
      </c>
      <c r="K56" s="4" t="e">
        <f ca="1">$K$9</f>
        <v>#NAME?</v>
      </c>
      <c r="L56" s="4" t="e">
        <f ca="1">$L$9</f>
        <v>#NAME?</v>
      </c>
      <c r="M56" s="4" t="e">
        <f ca="1">$M$9</f>
        <v>#NAME?</v>
      </c>
      <c r="N56" s="4" t="e">
        <f ca="1">$N$9</f>
        <v>#NAME?</v>
      </c>
      <c r="O56" s="4" t="e">
        <f ca="1">$O$9</f>
        <v>#NAME?</v>
      </c>
    </row>
    <row r="57" spans="1:15" s="26" customFormat="1" x14ac:dyDescent="0.2">
      <c r="A57" s="32" t="s">
        <v>45</v>
      </c>
      <c r="B57" s="33"/>
      <c r="C57" s="9">
        <v>525</v>
      </c>
      <c r="D57" s="9">
        <v>707</v>
      </c>
      <c r="E57" s="9">
        <v>801</v>
      </c>
      <c r="F57" s="9">
        <v>1264</v>
      </c>
      <c r="G57" s="9">
        <v>1287</v>
      </c>
      <c r="H57" s="9">
        <v>1192</v>
      </c>
      <c r="I57" s="9">
        <v>1250</v>
      </c>
      <c r="J57" s="9"/>
      <c r="K57" s="9"/>
      <c r="L57" s="9"/>
      <c r="M57" s="9"/>
      <c r="N57" s="9"/>
      <c r="O57" s="9"/>
    </row>
    <row r="58" spans="1:15" s="26" customFormat="1" x14ac:dyDescent="0.2">
      <c r="A58" s="12"/>
      <c r="B58" s="13"/>
      <c r="C58" s="13"/>
      <c r="D58" s="13"/>
      <c r="E58" s="13"/>
      <c r="F58" s="13"/>
      <c r="G58" s="14"/>
      <c r="H58" s="14"/>
      <c r="I58" s="13"/>
      <c r="J58" s="13"/>
      <c r="K58" s="13"/>
      <c r="L58" s="13"/>
      <c r="M58" s="13"/>
      <c r="N58" s="13"/>
      <c r="O58" s="15"/>
    </row>
    <row r="59" spans="1:15" s="26" customFormat="1" x14ac:dyDescent="0.2">
      <c r="A59" s="30" t="s">
        <v>46</v>
      </c>
      <c r="B59" s="31"/>
      <c r="C59" s="4">
        <f>$C$9</f>
        <v>44531</v>
      </c>
      <c r="D59" s="4" t="e">
        <f ca="1">$D$9</f>
        <v>#NAME?</v>
      </c>
      <c r="E59" s="4" t="e">
        <f ca="1">$E$9</f>
        <v>#NAME?</v>
      </c>
      <c r="F59" s="4" t="e">
        <f ca="1">$F$9</f>
        <v>#NAME?</v>
      </c>
      <c r="G59" s="4" t="e">
        <f ca="1">$G$9</f>
        <v>#NAME?</v>
      </c>
      <c r="H59" s="4" t="e">
        <f ca="1">$H$9</f>
        <v>#NAME?</v>
      </c>
      <c r="I59" s="4">
        <f>$I$9</f>
        <v>44713</v>
      </c>
      <c r="J59" s="4" t="e">
        <f ca="1">$J$9</f>
        <v>#NAME?</v>
      </c>
      <c r="K59" s="4" t="e">
        <f ca="1">$K$9</f>
        <v>#NAME?</v>
      </c>
      <c r="L59" s="4" t="e">
        <f ca="1">$L$9</f>
        <v>#NAME?</v>
      </c>
      <c r="M59" s="4" t="e">
        <f ca="1">$M$9</f>
        <v>#NAME?</v>
      </c>
      <c r="N59" s="4" t="e">
        <f ca="1">$N$9</f>
        <v>#NAME?</v>
      </c>
      <c r="O59" s="4" t="e">
        <f ca="1">$O$9</f>
        <v>#NAME?</v>
      </c>
    </row>
    <row r="60" spans="1:15" s="26" customFormat="1" x14ac:dyDescent="0.2">
      <c r="A60" s="32" t="s">
        <v>47</v>
      </c>
      <c r="B60" s="33"/>
      <c r="C60" s="9">
        <v>0</v>
      </c>
      <c r="D60" s="9">
        <v>0</v>
      </c>
      <c r="E60" s="9">
        <v>0</v>
      </c>
      <c r="F60" s="34">
        <v>320</v>
      </c>
      <c r="G60" s="9">
        <v>314</v>
      </c>
      <c r="H60" s="9">
        <v>406</v>
      </c>
      <c r="I60" s="9">
        <v>391</v>
      </c>
      <c r="J60" s="9"/>
      <c r="K60" s="9"/>
      <c r="L60" s="9"/>
      <c r="M60" s="9"/>
      <c r="N60" s="9"/>
      <c r="O60" s="9"/>
    </row>
    <row r="61" spans="1:15" s="26" customFormat="1" x14ac:dyDescent="0.2">
      <c r="A61" s="12"/>
      <c r="B61" s="13"/>
      <c r="C61" s="13"/>
      <c r="D61" s="13"/>
      <c r="E61" s="13"/>
      <c r="F61" s="13"/>
      <c r="G61" s="14"/>
      <c r="H61" s="14"/>
      <c r="I61" s="13"/>
      <c r="J61" s="13"/>
      <c r="K61" s="13"/>
      <c r="L61" s="13"/>
      <c r="M61" s="13"/>
      <c r="N61" s="13"/>
      <c r="O61" s="15"/>
    </row>
    <row r="62" spans="1:15" s="26" customFormat="1" x14ac:dyDescent="0.2">
      <c r="A62" s="35" t="s">
        <v>48</v>
      </c>
      <c r="B62" s="36"/>
      <c r="C62" s="4">
        <f>$C$9</f>
        <v>44531</v>
      </c>
      <c r="D62" s="4" t="e">
        <f ca="1">$D$9</f>
        <v>#NAME?</v>
      </c>
      <c r="E62" s="4" t="e">
        <f ca="1">$E$9</f>
        <v>#NAME?</v>
      </c>
      <c r="F62" s="4" t="e">
        <f ca="1">$F$9</f>
        <v>#NAME?</v>
      </c>
      <c r="G62" s="4" t="e">
        <f ca="1">$G$9</f>
        <v>#NAME?</v>
      </c>
      <c r="H62" s="4" t="e">
        <f ca="1">$H$9</f>
        <v>#NAME?</v>
      </c>
      <c r="I62" s="4">
        <f>$I$9</f>
        <v>44713</v>
      </c>
      <c r="J62" s="4" t="e">
        <f ca="1">$J$9</f>
        <v>#NAME?</v>
      </c>
      <c r="K62" s="4" t="e">
        <f ca="1">$K$9</f>
        <v>#NAME?</v>
      </c>
      <c r="L62" s="4" t="e">
        <f ca="1">$L$9</f>
        <v>#NAME?</v>
      </c>
      <c r="M62" s="4" t="e">
        <f ca="1">$M$9</f>
        <v>#NAME?</v>
      </c>
      <c r="N62" s="4" t="e">
        <f ca="1">$N$9</f>
        <v>#NAME?</v>
      </c>
      <c r="O62" s="4" t="e">
        <f ca="1">$O$9</f>
        <v>#NAME?</v>
      </c>
    </row>
    <row r="63" spans="1:15" x14ac:dyDescent="0.2">
      <c r="A63" s="37" t="s">
        <v>49</v>
      </c>
      <c r="B63" s="38"/>
      <c r="C63" s="17">
        <v>13124</v>
      </c>
      <c r="D63" s="17">
        <v>18711</v>
      </c>
      <c r="E63" s="39">
        <v>21805</v>
      </c>
      <c r="F63" s="17">
        <v>24241</v>
      </c>
      <c r="G63" s="17">
        <v>20409</v>
      </c>
      <c r="H63" s="17">
        <v>23062</v>
      </c>
      <c r="I63" s="17">
        <v>26943</v>
      </c>
      <c r="J63" s="17"/>
      <c r="K63" s="17"/>
      <c r="L63" s="17"/>
      <c r="M63" s="17"/>
      <c r="N63" s="17"/>
      <c r="O63" s="17"/>
    </row>
    <row r="64" spans="1:15" x14ac:dyDescent="0.2">
      <c r="A64" s="12"/>
      <c r="B64" s="13"/>
      <c r="C64" s="13"/>
      <c r="D64" s="13"/>
      <c r="E64" s="13"/>
      <c r="F64" s="13"/>
      <c r="G64" s="14"/>
      <c r="H64" s="14"/>
      <c r="I64" s="13"/>
      <c r="J64" s="13"/>
      <c r="K64" s="13"/>
      <c r="L64" s="13"/>
      <c r="M64" s="13"/>
      <c r="N64" s="13"/>
      <c r="O64" s="15"/>
    </row>
    <row r="65" spans="1:15" x14ac:dyDescent="0.2">
      <c r="A65" s="40" t="s">
        <v>50</v>
      </c>
      <c r="B65" s="41"/>
      <c r="C65" s="4">
        <f>$C$9</f>
        <v>44531</v>
      </c>
      <c r="D65" s="4" t="e">
        <f ca="1">$D$9</f>
        <v>#NAME?</v>
      </c>
      <c r="E65" s="4" t="e">
        <f ca="1">$E$9</f>
        <v>#NAME?</v>
      </c>
      <c r="F65" s="4" t="e">
        <f ca="1">$F$9</f>
        <v>#NAME?</v>
      </c>
      <c r="G65" s="4" t="e">
        <f ca="1">$G$9</f>
        <v>#NAME?</v>
      </c>
      <c r="H65" s="4" t="e">
        <f ca="1">$H$9</f>
        <v>#NAME?</v>
      </c>
      <c r="I65" s="4">
        <f>$I$9</f>
        <v>44713</v>
      </c>
      <c r="J65" s="4" t="e">
        <f ca="1">$J$9</f>
        <v>#NAME?</v>
      </c>
      <c r="K65" s="4" t="e">
        <f ca="1">$K$9</f>
        <v>#NAME?</v>
      </c>
      <c r="L65" s="4" t="e">
        <f ca="1">$L$9</f>
        <v>#NAME?</v>
      </c>
      <c r="M65" s="4" t="e">
        <f ca="1">$M$9</f>
        <v>#NAME?</v>
      </c>
      <c r="N65" s="4" t="e">
        <f ca="1">$N$9</f>
        <v>#NAME?</v>
      </c>
      <c r="O65" s="4" t="e">
        <f ca="1">$O$9</f>
        <v>#NAME?</v>
      </c>
    </row>
    <row r="66" spans="1:15" ht="15" x14ac:dyDescent="0.2">
      <c r="A66" s="42" t="s">
        <v>51</v>
      </c>
      <c r="B66" s="43" t="s">
        <v>52</v>
      </c>
      <c r="C66" s="9">
        <v>23</v>
      </c>
      <c r="D66" s="9">
        <v>21</v>
      </c>
      <c r="E66" s="9">
        <v>6</v>
      </c>
      <c r="F66" s="9">
        <v>8</v>
      </c>
      <c r="G66" s="9">
        <v>22</v>
      </c>
      <c r="H66" s="44">
        <v>32</v>
      </c>
      <c r="I66" s="9">
        <v>51</v>
      </c>
      <c r="J66" s="9"/>
      <c r="K66" s="9"/>
      <c r="L66" s="9"/>
      <c r="M66" s="9"/>
      <c r="N66" s="9"/>
      <c r="O66" s="45"/>
    </row>
    <row r="67" spans="1:15" ht="15" x14ac:dyDescent="0.2">
      <c r="A67" s="46" t="s">
        <v>53</v>
      </c>
      <c r="B67" s="43" t="s">
        <v>54</v>
      </c>
      <c r="C67" s="9">
        <v>105</v>
      </c>
      <c r="D67" s="9">
        <v>81</v>
      </c>
      <c r="E67" s="9">
        <v>101</v>
      </c>
      <c r="F67" s="9">
        <v>133</v>
      </c>
      <c r="G67" s="9">
        <v>244</v>
      </c>
      <c r="H67" s="47">
        <v>283</v>
      </c>
      <c r="I67" s="9">
        <v>372</v>
      </c>
      <c r="J67" s="9"/>
      <c r="K67" s="9"/>
      <c r="L67" s="9"/>
      <c r="M67" s="9"/>
      <c r="N67" s="9"/>
      <c r="O67" s="45"/>
    </row>
    <row r="68" spans="1:15" ht="15" x14ac:dyDescent="0.2">
      <c r="A68" s="46" t="s">
        <v>55</v>
      </c>
      <c r="B68" s="43" t="s">
        <v>56</v>
      </c>
      <c r="C68" s="9">
        <v>172</v>
      </c>
      <c r="D68" s="9">
        <v>273</v>
      </c>
      <c r="E68" s="9">
        <v>244</v>
      </c>
      <c r="F68" s="9">
        <v>478</v>
      </c>
      <c r="G68" s="9">
        <v>526</v>
      </c>
      <c r="H68" s="47">
        <v>472</v>
      </c>
      <c r="I68" s="9">
        <v>462</v>
      </c>
      <c r="J68" s="9"/>
      <c r="K68" s="9"/>
      <c r="L68" s="9"/>
      <c r="M68" s="9"/>
      <c r="N68" s="9"/>
      <c r="O68" s="45"/>
    </row>
    <row r="69" spans="1:15" ht="15" x14ac:dyDescent="0.2">
      <c r="A69" s="46" t="s">
        <v>57</v>
      </c>
      <c r="B69" s="43" t="s">
        <v>58</v>
      </c>
      <c r="C69" s="9">
        <v>151</v>
      </c>
      <c r="D69" s="9">
        <v>288</v>
      </c>
      <c r="E69" s="9">
        <v>323</v>
      </c>
      <c r="F69" s="9">
        <v>578</v>
      </c>
      <c r="G69" s="9">
        <v>432</v>
      </c>
      <c r="H69" s="47">
        <v>379</v>
      </c>
      <c r="I69" s="9">
        <v>339</v>
      </c>
      <c r="J69" s="9"/>
      <c r="K69" s="9"/>
      <c r="L69" s="9"/>
      <c r="M69" s="9"/>
      <c r="N69" s="9"/>
      <c r="O69" s="45"/>
    </row>
    <row r="70" spans="1:15" s="48" customFormat="1" ht="15" x14ac:dyDescent="0.2">
      <c r="A70" s="46" t="s">
        <v>59</v>
      </c>
      <c r="B70" s="43" t="s">
        <v>60</v>
      </c>
      <c r="C70" s="9">
        <v>9</v>
      </c>
      <c r="D70" s="9">
        <v>8</v>
      </c>
      <c r="E70" s="9">
        <v>44</v>
      </c>
      <c r="F70" s="9">
        <v>67</v>
      </c>
      <c r="G70" s="9">
        <v>63</v>
      </c>
      <c r="H70" s="47">
        <v>26</v>
      </c>
      <c r="I70" s="9">
        <v>26</v>
      </c>
      <c r="J70" s="9"/>
      <c r="K70" s="9"/>
      <c r="L70" s="9"/>
      <c r="M70" s="9"/>
      <c r="N70" s="9"/>
      <c r="O70" s="45"/>
    </row>
    <row r="71" spans="1:15" ht="15" x14ac:dyDescent="0.2">
      <c r="A71" s="46" t="s">
        <v>61</v>
      </c>
      <c r="B71" s="43" t="s">
        <v>62</v>
      </c>
      <c r="C71" s="9">
        <v>65</v>
      </c>
      <c r="D71" s="9">
        <v>36</v>
      </c>
      <c r="E71" s="9">
        <v>83</v>
      </c>
      <c r="F71" s="9">
        <v>0</v>
      </c>
      <c r="G71" s="9">
        <v>0</v>
      </c>
      <c r="H71" s="9">
        <v>0</v>
      </c>
      <c r="I71" s="9">
        <v>0</v>
      </c>
      <c r="J71" s="9"/>
      <c r="K71" s="9"/>
      <c r="L71" s="9"/>
      <c r="M71" s="9"/>
      <c r="N71" s="9"/>
      <c r="O71" s="45"/>
    </row>
    <row r="72" spans="1:15" x14ac:dyDescent="0.2">
      <c r="A72" s="49" t="s">
        <v>13</v>
      </c>
      <c r="B72" s="43"/>
      <c r="C72" s="11">
        <f>SUM(C66:C71)</f>
        <v>525</v>
      </c>
      <c r="D72" s="11">
        <f t="shared" ref="D72:O72" si="6">SUM(D66:D71)</f>
        <v>707</v>
      </c>
      <c r="E72" s="11">
        <f t="shared" si="6"/>
        <v>801</v>
      </c>
      <c r="F72" s="11">
        <f t="shared" si="6"/>
        <v>1264</v>
      </c>
      <c r="G72" s="11">
        <f t="shared" si="6"/>
        <v>1287</v>
      </c>
      <c r="H72" s="11">
        <f t="shared" si="6"/>
        <v>1192</v>
      </c>
      <c r="I72" s="11">
        <f t="shared" si="6"/>
        <v>1250</v>
      </c>
      <c r="J72" s="11">
        <f t="shared" si="6"/>
        <v>0</v>
      </c>
      <c r="K72" s="11">
        <f t="shared" si="6"/>
        <v>0</v>
      </c>
      <c r="L72" s="11">
        <f t="shared" si="6"/>
        <v>0</v>
      </c>
      <c r="M72" s="11">
        <f t="shared" si="6"/>
        <v>0</v>
      </c>
      <c r="N72" s="11">
        <f t="shared" si="6"/>
        <v>0</v>
      </c>
      <c r="O72" s="11">
        <f t="shared" si="6"/>
        <v>0</v>
      </c>
    </row>
    <row r="73" spans="1:15" x14ac:dyDescent="0.2">
      <c r="A73" s="12"/>
      <c r="B73" s="13"/>
      <c r="C73" s="13"/>
      <c r="D73" s="13"/>
      <c r="E73" s="13"/>
      <c r="F73" s="13"/>
      <c r="G73" s="14"/>
      <c r="H73" s="14"/>
      <c r="I73" s="13"/>
      <c r="J73" s="13"/>
      <c r="K73" s="13"/>
      <c r="L73" s="13"/>
      <c r="M73" s="13"/>
      <c r="N73" s="13"/>
      <c r="O73" s="15"/>
    </row>
    <row r="74" spans="1:15" x14ac:dyDescent="0.2">
      <c r="A74" s="50" t="s">
        <v>63</v>
      </c>
      <c r="B74" s="51"/>
      <c r="C74" s="4">
        <f>$C$9</f>
        <v>44531</v>
      </c>
      <c r="D74" s="4" t="e">
        <f ca="1">$D$9</f>
        <v>#NAME?</v>
      </c>
      <c r="E74" s="4" t="e">
        <f ca="1">$E$9</f>
        <v>#NAME?</v>
      </c>
      <c r="F74" s="4" t="e">
        <f ca="1">$F$9</f>
        <v>#NAME?</v>
      </c>
      <c r="G74" s="4" t="e">
        <f ca="1">$G$9</f>
        <v>#NAME?</v>
      </c>
      <c r="H74" s="4" t="e">
        <f ca="1">$H$9</f>
        <v>#NAME?</v>
      </c>
      <c r="I74" s="4">
        <f>$I$9</f>
        <v>44713</v>
      </c>
      <c r="J74" s="4" t="e">
        <f ca="1">$J$9</f>
        <v>#NAME?</v>
      </c>
      <c r="K74" s="4" t="e">
        <f ca="1">$K$9</f>
        <v>#NAME?</v>
      </c>
      <c r="L74" s="4" t="e">
        <f ca="1">$L$9</f>
        <v>#NAME?</v>
      </c>
      <c r="M74" s="4" t="e">
        <f ca="1">$M$9</f>
        <v>#NAME?</v>
      </c>
      <c r="N74" s="4" t="e">
        <f ca="1">$N$9</f>
        <v>#NAME?</v>
      </c>
      <c r="O74" s="4" t="e">
        <f ca="1">$O$9</f>
        <v>#NAME?</v>
      </c>
    </row>
    <row r="75" spans="1:15" x14ac:dyDescent="0.2">
      <c r="A75" s="37" t="s">
        <v>64</v>
      </c>
      <c r="B75" s="38"/>
      <c r="C75" s="17">
        <v>40</v>
      </c>
      <c r="D75" s="17">
        <v>185</v>
      </c>
      <c r="E75" s="17">
        <v>50</v>
      </c>
      <c r="F75" s="17">
        <v>490</v>
      </c>
      <c r="G75" s="17">
        <v>481</v>
      </c>
      <c r="H75" s="17">
        <v>662</v>
      </c>
      <c r="I75" s="17">
        <v>716</v>
      </c>
      <c r="J75" s="17"/>
      <c r="K75" s="17"/>
      <c r="L75" s="17"/>
      <c r="M75" s="17"/>
      <c r="N75" s="17"/>
      <c r="O75" s="17"/>
    </row>
    <row r="76" spans="1:15" x14ac:dyDescent="0.2">
      <c r="A76" s="37" t="s">
        <v>65</v>
      </c>
      <c r="B76" s="38"/>
      <c r="C76" s="17">
        <v>187</v>
      </c>
      <c r="D76" s="17">
        <v>264</v>
      </c>
      <c r="E76" s="17">
        <v>338</v>
      </c>
      <c r="F76" s="17">
        <v>58</v>
      </c>
      <c r="G76" s="17">
        <v>59</v>
      </c>
      <c r="H76" s="17">
        <v>36</v>
      </c>
      <c r="I76" s="17">
        <v>49</v>
      </c>
      <c r="J76" s="17"/>
      <c r="K76" s="17"/>
      <c r="L76" s="17"/>
      <c r="M76" s="17"/>
      <c r="N76" s="17"/>
      <c r="O76" s="17"/>
    </row>
    <row r="77" spans="1:15" x14ac:dyDescent="0.2">
      <c r="A77" s="49" t="s">
        <v>13</v>
      </c>
      <c r="B77" s="43"/>
      <c r="C77" s="11">
        <f>SUM(C75:C76)</f>
        <v>227</v>
      </c>
      <c r="D77" s="11">
        <f t="shared" ref="D77:O77" si="7">SUM(D75:D76)</f>
        <v>449</v>
      </c>
      <c r="E77" s="11">
        <f t="shared" si="7"/>
        <v>388</v>
      </c>
      <c r="F77" s="11">
        <f t="shared" si="7"/>
        <v>548</v>
      </c>
      <c r="G77" s="11">
        <f t="shared" si="7"/>
        <v>540</v>
      </c>
      <c r="H77" s="11">
        <f t="shared" si="7"/>
        <v>698</v>
      </c>
      <c r="I77" s="11">
        <f t="shared" si="7"/>
        <v>765</v>
      </c>
      <c r="J77" s="11">
        <f t="shared" si="7"/>
        <v>0</v>
      </c>
      <c r="K77" s="11">
        <f t="shared" si="7"/>
        <v>0</v>
      </c>
      <c r="L77" s="11">
        <f t="shared" si="7"/>
        <v>0</v>
      </c>
      <c r="M77" s="11">
        <f t="shared" si="7"/>
        <v>0</v>
      </c>
      <c r="N77" s="11">
        <f t="shared" si="7"/>
        <v>0</v>
      </c>
      <c r="O77" s="11">
        <f t="shared" si="7"/>
        <v>0</v>
      </c>
    </row>
    <row r="78" spans="1:15" x14ac:dyDescent="0.2">
      <c r="A78" s="12"/>
      <c r="B78" s="13"/>
      <c r="C78" s="13"/>
      <c r="D78" s="13"/>
      <c r="E78" s="13"/>
      <c r="F78" s="13"/>
      <c r="G78" s="14"/>
      <c r="H78" s="14"/>
      <c r="I78" s="13"/>
      <c r="J78" s="13"/>
      <c r="K78" s="13"/>
      <c r="L78" s="13"/>
      <c r="M78" s="13"/>
      <c r="N78" s="13"/>
      <c r="O78" s="15"/>
    </row>
    <row r="79" spans="1:15" x14ac:dyDescent="0.2">
      <c r="A79" s="50" t="s">
        <v>66</v>
      </c>
      <c r="B79" s="51"/>
      <c r="C79" s="4">
        <f>$C$9</f>
        <v>44531</v>
      </c>
      <c r="D79" s="4" t="e">
        <f ca="1">$D$9</f>
        <v>#NAME?</v>
      </c>
      <c r="E79" s="4" t="e">
        <f ca="1">$E$9</f>
        <v>#NAME?</v>
      </c>
      <c r="F79" s="4" t="e">
        <f ca="1">$F$9</f>
        <v>#NAME?</v>
      </c>
      <c r="G79" s="4" t="e">
        <f ca="1">$G$9</f>
        <v>#NAME?</v>
      </c>
      <c r="H79" s="4" t="e">
        <f ca="1">$H$9</f>
        <v>#NAME?</v>
      </c>
      <c r="I79" s="4">
        <f>$I$9</f>
        <v>44713</v>
      </c>
      <c r="J79" s="4" t="e">
        <f ca="1">$J$9</f>
        <v>#NAME?</v>
      </c>
      <c r="K79" s="4" t="e">
        <f ca="1">$K$9</f>
        <v>#NAME?</v>
      </c>
      <c r="L79" s="4" t="e">
        <f ca="1">$L$9</f>
        <v>#NAME?</v>
      </c>
      <c r="M79" s="4" t="e">
        <f ca="1">$M$9</f>
        <v>#NAME?</v>
      </c>
      <c r="N79" s="4" t="e">
        <f ca="1">$N$9</f>
        <v>#NAME?</v>
      </c>
      <c r="O79" s="4" t="e">
        <f ca="1">$O$9</f>
        <v>#NAME?</v>
      </c>
    </row>
    <row r="80" spans="1:15" x14ac:dyDescent="0.2">
      <c r="A80" s="32" t="s">
        <v>67</v>
      </c>
      <c r="B80" s="38"/>
      <c r="C80" s="17">
        <v>75</v>
      </c>
      <c r="D80" s="17">
        <v>139</v>
      </c>
      <c r="E80" s="17">
        <v>167</v>
      </c>
      <c r="F80" s="17">
        <v>182</v>
      </c>
      <c r="G80" s="17">
        <v>170</v>
      </c>
      <c r="H80" s="52">
        <v>152</v>
      </c>
      <c r="I80" s="17">
        <v>192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1:15" x14ac:dyDescent="0.2">
      <c r="A81" s="32" t="s">
        <v>68</v>
      </c>
      <c r="B81" s="38"/>
      <c r="C81" s="17">
        <v>4</v>
      </c>
      <c r="D81" s="17">
        <v>52</v>
      </c>
      <c r="E81" s="17">
        <v>137</v>
      </c>
      <c r="F81" s="17">
        <v>158</v>
      </c>
      <c r="G81" s="17">
        <v>103</v>
      </c>
      <c r="H81" s="25">
        <v>124</v>
      </c>
      <c r="I81" s="17">
        <v>104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</row>
    <row r="82" spans="1:15" x14ac:dyDescent="0.2">
      <c r="A82" s="32" t="s">
        <v>69</v>
      </c>
      <c r="B82" s="38"/>
      <c r="C82" s="17" t="s">
        <v>70</v>
      </c>
      <c r="D82" s="17">
        <v>36</v>
      </c>
      <c r="E82" s="17">
        <v>104</v>
      </c>
      <c r="F82" s="17">
        <v>141</v>
      </c>
      <c r="G82" s="17">
        <v>89</v>
      </c>
      <c r="H82" s="25">
        <v>79</v>
      </c>
      <c r="I82" s="17">
        <v>83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</row>
    <row r="83" spans="1:15" x14ac:dyDescent="0.2">
      <c r="A83" s="32" t="s">
        <v>71</v>
      </c>
      <c r="B83" s="38"/>
      <c r="C83" s="17" t="s">
        <v>70</v>
      </c>
      <c r="D83" s="17">
        <v>93</v>
      </c>
      <c r="E83" s="17">
        <v>222</v>
      </c>
      <c r="F83" s="17">
        <v>193</v>
      </c>
      <c r="G83" s="17">
        <v>192</v>
      </c>
      <c r="H83" s="25">
        <v>115</v>
      </c>
      <c r="I83" s="17">
        <v>128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</row>
    <row r="84" spans="1:15" x14ac:dyDescent="0.2">
      <c r="A84" s="32" t="s">
        <v>72</v>
      </c>
      <c r="B84" s="38"/>
      <c r="C84" s="17" t="s">
        <v>70</v>
      </c>
      <c r="D84" s="17">
        <v>20</v>
      </c>
      <c r="E84" s="17">
        <v>51</v>
      </c>
      <c r="F84" s="17">
        <v>30</v>
      </c>
      <c r="G84" s="17">
        <v>23</v>
      </c>
      <c r="H84" s="25">
        <v>23</v>
      </c>
      <c r="I84" s="17">
        <v>15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</row>
    <row r="85" spans="1:15" x14ac:dyDescent="0.2">
      <c r="A85" s="32" t="s">
        <v>73</v>
      </c>
      <c r="B85" s="38"/>
      <c r="C85" s="17" t="s">
        <v>70</v>
      </c>
      <c r="D85" s="17">
        <v>11</v>
      </c>
      <c r="E85" s="17">
        <v>15</v>
      </c>
      <c r="F85" s="17">
        <v>35</v>
      </c>
      <c r="G85" s="17">
        <v>23</v>
      </c>
      <c r="H85" s="25">
        <v>33</v>
      </c>
      <c r="I85" s="17">
        <v>15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</row>
    <row r="86" spans="1:15" x14ac:dyDescent="0.2">
      <c r="A86" s="32" t="s">
        <v>74</v>
      </c>
      <c r="B86" s="38"/>
      <c r="C86" s="17">
        <v>22</v>
      </c>
      <c r="D86" s="17">
        <v>60</v>
      </c>
      <c r="E86" s="17">
        <v>117</v>
      </c>
      <c r="F86" s="17">
        <v>205</v>
      </c>
      <c r="G86" s="17">
        <v>150</v>
      </c>
      <c r="H86" s="25">
        <v>244</v>
      </c>
      <c r="I86" s="17">
        <v>210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</row>
    <row r="87" spans="1:15" x14ac:dyDescent="0.2">
      <c r="A87" s="32" t="s">
        <v>75</v>
      </c>
      <c r="B87" s="38"/>
      <c r="C87" s="17">
        <v>40</v>
      </c>
      <c r="D87" s="17">
        <v>102</v>
      </c>
      <c r="E87" s="17">
        <v>362</v>
      </c>
      <c r="F87" s="17">
        <v>422</v>
      </c>
      <c r="G87" s="17">
        <v>454</v>
      </c>
      <c r="H87" s="25">
        <v>872</v>
      </c>
      <c r="I87" s="17">
        <v>654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</row>
    <row r="88" spans="1:15" x14ac:dyDescent="0.2">
      <c r="A88" s="32" t="s">
        <v>76</v>
      </c>
      <c r="B88" s="38"/>
      <c r="C88" s="17" t="s">
        <v>70</v>
      </c>
      <c r="D88" s="17" t="s">
        <v>70</v>
      </c>
      <c r="E88" s="17" t="s">
        <v>70</v>
      </c>
      <c r="F88" s="17">
        <v>16</v>
      </c>
      <c r="G88" s="17">
        <v>9</v>
      </c>
      <c r="H88" s="25">
        <v>0</v>
      </c>
      <c r="I88" s="17">
        <v>10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</row>
    <row r="89" spans="1:15" x14ac:dyDescent="0.2">
      <c r="A89" s="32" t="s">
        <v>77</v>
      </c>
      <c r="B89" s="38"/>
      <c r="C89" s="17" t="s">
        <v>70</v>
      </c>
      <c r="D89" s="17" t="s">
        <v>70</v>
      </c>
      <c r="E89" s="17" t="s">
        <v>70</v>
      </c>
      <c r="F89" s="17">
        <v>3</v>
      </c>
      <c r="G89" s="17">
        <v>0</v>
      </c>
      <c r="H89" s="25">
        <v>8</v>
      </c>
      <c r="I89" s="17">
        <v>153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</row>
    <row r="90" spans="1:15" x14ac:dyDescent="0.2">
      <c r="A90" s="32" t="s">
        <v>78</v>
      </c>
      <c r="B90" s="38"/>
      <c r="C90" s="17" t="s">
        <v>70</v>
      </c>
      <c r="D90" s="17" t="s">
        <v>70</v>
      </c>
      <c r="E90" s="17" t="s">
        <v>70</v>
      </c>
      <c r="F90" s="17">
        <v>5</v>
      </c>
      <c r="G90" s="17">
        <v>1</v>
      </c>
      <c r="H90" s="25">
        <v>3</v>
      </c>
      <c r="I90" s="17">
        <v>5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</row>
    <row r="91" spans="1:15" x14ac:dyDescent="0.2">
      <c r="A91" s="32" t="s">
        <v>79</v>
      </c>
      <c r="B91" s="38"/>
      <c r="C91" s="17" t="s">
        <v>70</v>
      </c>
      <c r="D91" s="17" t="s">
        <v>70</v>
      </c>
      <c r="E91" s="17" t="s">
        <v>70</v>
      </c>
      <c r="F91" s="17" t="s">
        <v>70</v>
      </c>
      <c r="G91" s="17">
        <v>3</v>
      </c>
      <c r="H91" s="53">
        <v>8</v>
      </c>
      <c r="I91" s="17">
        <v>8</v>
      </c>
      <c r="J91" s="17"/>
      <c r="K91" s="17"/>
      <c r="L91" s="17"/>
      <c r="M91" s="17"/>
      <c r="N91" s="17"/>
      <c r="O91" s="17"/>
    </row>
    <row r="92" spans="1:15" x14ac:dyDescent="0.2">
      <c r="A92" s="32" t="s">
        <v>80</v>
      </c>
      <c r="B92" s="38"/>
      <c r="C92" s="17" t="s">
        <v>70</v>
      </c>
      <c r="D92" s="17" t="s">
        <v>70</v>
      </c>
      <c r="E92" s="17" t="s">
        <v>70</v>
      </c>
      <c r="F92" s="17" t="s">
        <v>70</v>
      </c>
      <c r="G92" s="17">
        <v>1</v>
      </c>
      <c r="H92" s="53">
        <v>7</v>
      </c>
      <c r="I92" s="17">
        <v>18</v>
      </c>
      <c r="J92" s="17"/>
      <c r="K92" s="17"/>
      <c r="L92" s="17"/>
      <c r="M92" s="17"/>
      <c r="N92" s="17"/>
      <c r="O92" s="17"/>
    </row>
    <row r="93" spans="1:15" x14ac:dyDescent="0.2">
      <c r="A93" s="32" t="s">
        <v>81</v>
      </c>
      <c r="B93" s="38"/>
      <c r="C93" s="17"/>
      <c r="D93" s="17"/>
      <c r="E93" s="17"/>
      <c r="F93" s="17"/>
      <c r="G93" s="17"/>
      <c r="H93" s="53"/>
      <c r="I93" s="17">
        <v>23</v>
      </c>
      <c r="J93" s="17"/>
      <c r="K93" s="17"/>
      <c r="L93" s="17"/>
      <c r="M93" s="17"/>
      <c r="N93" s="17"/>
      <c r="O93" s="17"/>
    </row>
    <row r="94" spans="1:15" x14ac:dyDescent="0.2">
      <c r="A94" s="32" t="s">
        <v>82</v>
      </c>
      <c r="B94" s="38"/>
      <c r="C94" s="17"/>
      <c r="D94" s="17"/>
      <c r="E94" s="17"/>
      <c r="F94" s="17"/>
      <c r="G94" s="17"/>
      <c r="H94" s="53"/>
      <c r="I94" s="17">
        <v>29</v>
      </c>
      <c r="J94" s="17"/>
      <c r="K94" s="17"/>
      <c r="L94" s="17"/>
      <c r="M94" s="17"/>
      <c r="N94" s="17"/>
      <c r="O94" s="17"/>
    </row>
    <row r="95" spans="1:15" x14ac:dyDescent="0.2">
      <c r="A95" s="32" t="s">
        <v>83</v>
      </c>
      <c r="B95" s="38"/>
      <c r="C95" s="17"/>
      <c r="D95" s="17"/>
      <c r="E95" s="17"/>
      <c r="F95" s="17"/>
      <c r="G95" s="17"/>
      <c r="H95" s="53"/>
      <c r="I95" s="17">
        <v>40</v>
      </c>
      <c r="J95" s="17"/>
      <c r="K95" s="17"/>
      <c r="L95" s="17"/>
      <c r="M95" s="17"/>
      <c r="N95" s="17"/>
      <c r="O95" s="17"/>
    </row>
    <row r="96" spans="1:15" x14ac:dyDescent="0.2">
      <c r="A96" s="49" t="s">
        <v>13</v>
      </c>
      <c r="B96" s="43"/>
      <c r="C96" s="11">
        <f>SUM(C80:C95)</f>
        <v>141</v>
      </c>
      <c r="D96" s="11">
        <f>SUM(D80:D95)</f>
        <v>513</v>
      </c>
      <c r="E96" s="11">
        <f>SUM(E80:E95)</f>
        <v>1175</v>
      </c>
      <c r="F96" s="11">
        <f>SUM(F80:F90)</f>
        <v>1390</v>
      </c>
      <c r="G96" s="11">
        <f t="shared" ref="G96:O96" si="8">SUM(G80:G95)</f>
        <v>1218</v>
      </c>
      <c r="H96" s="11">
        <f t="shared" si="8"/>
        <v>1668</v>
      </c>
      <c r="I96" s="11">
        <f t="shared" si="8"/>
        <v>1687</v>
      </c>
      <c r="J96" s="11">
        <f t="shared" si="8"/>
        <v>0</v>
      </c>
      <c r="K96" s="11">
        <f t="shared" si="8"/>
        <v>0</v>
      </c>
      <c r="L96" s="11">
        <f t="shared" si="8"/>
        <v>0</v>
      </c>
      <c r="M96" s="11">
        <f t="shared" si="8"/>
        <v>0</v>
      </c>
      <c r="N96" s="11">
        <f t="shared" si="8"/>
        <v>0</v>
      </c>
      <c r="O96" s="11">
        <f t="shared" si="8"/>
        <v>0</v>
      </c>
    </row>
    <row r="97" spans="1:15" x14ac:dyDescent="0.2">
      <c r="A97" s="12"/>
      <c r="B97" s="13"/>
      <c r="C97" s="13"/>
      <c r="D97" s="13"/>
      <c r="E97" s="13"/>
      <c r="F97" s="13"/>
      <c r="G97" s="14"/>
      <c r="H97" s="14"/>
      <c r="I97" s="13"/>
      <c r="J97" s="13"/>
      <c r="K97" s="13"/>
      <c r="L97" s="13"/>
      <c r="M97" s="13"/>
      <c r="N97" s="13"/>
      <c r="O97" s="15"/>
    </row>
    <row r="98" spans="1:15" x14ac:dyDescent="0.2">
      <c r="A98" s="50" t="s">
        <v>84</v>
      </c>
      <c r="B98" s="51"/>
      <c r="C98" s="4">
        <f>$C$9</f>
        <v>44531</v>
      </c>
      <c r="D98" s="4" t="e">
        <f ca="1">$D$9</f>
        <v>#NAME?</v>
      </c>
      <c r="E98" s="4" t="e">
        <f ca="1">$E$9</f>
        <v>#NAME?</v>
      </c>
      <c r="F98" s="4" t="e">
        <f ca="1">$F$9</f>
        <v>#NAME?</v>
      </c>
      <c r="G98" s="4" t="e">
        <f ca="1">$G$9</f>
        <v>#NAME?</v>
      </c>
      <c r="H98" s="4" t="e">
        <f ca="1">$H$9</f>
        <v>#NAME?</v>
      </c>
      <c r="I98" s="4">
        <f>$I$9</f>
        <v>44713</v>
      </c>
      <c r="J98" s="4" t="e">
        <f ca="1">$J$9</f>
        <v>#NAME?</v>
      </c>
      <c r="K98" s="4" t="e">
        <f ca="1">$K$9</f>
        <v>#NAME?</v>
      </c>
      <c r="L98" s="4" t="e">
        <f ca="1">$L$9</f>
        <v>#NAME?</v>
      </c>
      <c r="M98" s="4" t="e">
        <f ca="1">$M$9</f>
        <v>#NAME?</v>
      </c>
      <c r="N98" s="4" t="e">
        <f ca="1">$N$9</f>
        <v>#NAME?</v>
      </c>
      <c r="O98" s="4" t="e">
        <f ca="1">$O$9</f>
        <v>#NAME?</v>
      </c>
    </row>
    <row r="99" spans="1:15" x14ac:dyDescent="0.2">
      <c r="A99" s="32" t="s">
        <v>85</v>
      </c>
      <c r="B99" s="38"/>
      <c r="C99" s="17" t="s">
        <v>70</v>
      </c>
      <c r="D99" s="17" t="s">
        <v>70</v>
      </c>
      <c r="E99" s="17" t="s">
        <v>70</v>
      </c>
      <c r="F99" s="17">
        <v>140</v>
      </c>
      <c r="G99" s="17">
        <v>227</v>
      </c>
      <c r="H99" s="52">
        <v>361</v>
      </c>
      <c r="I99" s="17">
        <v>291</v>
      </c>
      <c r="J99" s="17"/>
      <c r="K99" s="17"/>
      <c r="L99" s="17"/>
      <c r="M99" s="17"/>
      <c r="N99" s="17"/>
      <c r="O99" s="17"/>
    </row>
    <row r="100" spans="1:15" x14ac:dyDescent="0.2">
      <c r="A100" s="32" t="s">
        <v>86</v>
      </c>
      <c r="B100" s="38"/>
      <c r="C100" s="17">
        <v>83</v>
      </c>
      <c r="D100" s="17">
        <v>467</v>
      </c>
      <c r="E100" s="17">
        <v>1048</v>
      </c>
      <c r="F100" s="17">
        <v>1234</v>
      </c>
      <c r="G100" s="17">
        <v>1079</v>
      </c>
      <c r="H100" s="54">
        <v>1487</v>
      </c>
      <c r="I100" s="17">
        <v>1419</v>
      </c>
      <c r="J100" s="17"/>
      <c r="K100" s="17"/>
      <c r="L100" s="17"/>
      <c r="M100" s="17"/>
      <c r="N100" s="17"/>
      <c r="O100" s="17"/>
    </row>
    <row r="101" spans="1:15" x14ac:dyDescent="0.2">
      <c r="A101" s="32" t="s">
        <v>87</v>
      </c>
      <c r="B101" s="38"/>
      <c r="C101" s="17" t="s">
        <v>70</v>
      </c>
      <c r="D101" s="17" t="s">
        <v>70</v>
      </c>
      <c r="E101" s="17" t="s">
        <v>70</v>
      </c>
      <c r="F101" s="17">
        <v>11</v>
      </c>
      <c r="G101" s="17">
        <v>145</v>
      </c>
      <c r="H101" s="25">
        <v>442</v>
      </c>
      <c r="I101" s="17">
        <v>406</v>
      </c>
      <c r="J101" s="17"/>
      <c r="K101" s="17"/>
      <c r="L101" s="17"/>
      <c r="M101" s="17"/>
      <c r="N101" s="17"/>
      <c r="O101" s="17"/>
    </row>
    <row r="102" spans="1:15" x14ac:dyDescent="0.2">
      <c r="A102" s="32" t="s">
        <v>88</v>
      </c>
      <c r="B102" s="38"/>
      <c r="C102" s="17" t="s">
        <v>70</v>
      </c>
      <c r="D102" s="17" t="s">
        <v>70</v>
      </c>
      <c r="E102" s="17" t="s">
        <v>70</v>
      </c>
      <c r="F102" s="17">
        <v>147</v>
      </c>
      <c r="G102" s="17">
        <v>180</v>
      </c>
      <c r="H102" s="53">
        <v>224</v>
      </c>
      <c r="I102" s="17">
        <v>283</v>
      </c>
      <c r="J102" s="17"/>
      <c r="K102" s="17"/>
      <c r="L102" s="17"/>
      <c r="M102" s="17"/>
      <c r="N102" s="17"/>
      <c r="O102" s="17"/>
    </row>
    <row r="103" spans="1:15" x14ac:dyDescent="0.2">
      <c r="A103" s="32" t="s">
        <v>89</v>
      </c>
      <c r="B103" s="38"/>
      <c r="C103" s="17" t="s">
        <v>70</v>
      </c>
      <c r="D103" s="17" t="s">
        <v>70</v>
      </c>
      <c r="E103" s="17" t="s">
        <v>70</v>
      </c>
      <c r="F103" s="17" t="s">
        <v>70</v>
      </c>
      <c r="G103" s="17">
        <v>5</v>
      </c>
      <c r="H103" s="53">
        <v>0</v>
      </c>
      <c r="I103" s="17">
        <v>8</v>
      </c>
      <c r="J103" s="17"/>
      <c r="K103" s="17"/>
      <c r="L103" s="17"/>
      <c r="M103" s="17"/>
      <c r="N103" s="17"/>
      <c r="O103" s="17"/>
    </row>
    <row r="104" spans="1:15" x14ac:dyDescent="0.2">
      <c r="A104" s="32" t="s">
        <v>90</v>
      </c>
      <c r="B104" s="38"/>
      <c r="C104" s="17" t="s">
        <v>70</v>
      </c>
      <c r="D104" s="17" t="s">
        <v>70</v>
      </c>
      <c r="E104" s="17" t="s">
        <v>70</v>
      </c>
      <c r="F104" s="17" t="s">
        <v>70</v>
      </c>
      <c r="G104" s="17">
        <v>24</v>
      </c>
      <c r="H104" s="25">
        <v>236</v>
      </c>
      <c r="I104" s="17">
        <v>96</v>
      </c>
      <c r="J104" s="17"/>
      <c r="K104" s="17"/>
      <c r="L104" s="17"/>
      <c r="M104" s="17"/>
      <c r="N104" s="17"/>
      <c r="O104" s="17"/>
    </row>
    <row r="105" spans="1:15" x14ac:dyDescent="0.2">
      <c r="A105" s="49" t="s">
        <v>13</v>
      </c>
      <c r="B105" s="43"/>
      <c r="C105" s="11">
        <f>SUM(C99:C104)</f>
        <v>83</v>
      </c>
      <c r="D105" s="11">
        <f>SUM(D99:D104)</f>
        <v>467</v>
      </c>
      <c r="E105" s="11">
        <f>SUM(E99:E104)</f>
        <v>1048</v>
      </c>
      <c r="F105" s="11">
        <f>SUM(F99:F102)</f>
        <v>1532</v>
      </c>
      <c r="G105" s="11">
        <f t="shared" ref="G105:O105" si="9">SUM(G99:G104)</f>
        <v>1660</v>
      </c>
      <c r="H105" s="11">
        <f t="shared" si="9"/>
        <v>2750</v>
      </c>
      <c r="I105" s="11">
        <f t="shared" si="9"/>
        <v>2503</v>
      </c>
      <c r="J105" s="11">
        <f t="shared" si="9"/>
        <v>0</v>
      </c>
      <c r="K105" s="11">
        <f t="shared" si="9"/>
        <v>0</v>
      </c>
      <c r="L105" s="11">
        <f t="shared" si="9"/>
        <v>0</v>
      </c>
      <c r="M105" s="11">
        <f t="shared" si="9"/>
        <v>0</v>
      </c>
      <c r="N105" s="11">
        <f t="shared" si="9"/>
        <v>0</v>
      </c>
      <c r="O105" s="11">
        <f t="shared" si="9"/>
        <v>0</v>
      </c>
    </row>
    <row r="106" spans="1:15" x14ac:dyDescent="0.2">
      <c r="A106" s="55"/>
      <c r="B106" s="56"/>
      <c r="C106" s="56"/>
      <c r="D106" s="56"/>
      <c r="E106" s="56"/>
      <c r="F106" s="56"/>
      <c r="G106" s="57"/>
      <c r="H106" s="57"/>
      <c r="I106" s="56"/>
      <c r="J106" s="56"/>
      <c r="K106" s="56"/>
      <c r="L106" s="56"/>
      <c r="M106" s="56"/>
      <c r="N106" s="56"/>
      <c r="O106" s="56"/>
    </row>
    <row r="107" spans="1:15" x14ac:dyDescent="0.2">
      <c r="A107" s="55"/>
      <c r="B107" s="56"/>
      <c r="C107" s="56"/>
      <c r="D107" s="56"/>
      <c r="E107" s="56"/>
      <c r="F107" s="56"/>
      <c r="G107" s="57"/>
      <c r="H107" s="57"/>
      <c r="I107" s="56"/>
      <c r="J107" s="56"/>
      <c r="K107" s="56"/>
      <c r="L107" s="56"/>
      <c r="M107" s="56"/>
      <c r="N107" s="56"/>
      <c r="O107" s="56"/>
    </row>
    <row r="108" spans="1:15" x14ac:dyDescent="0.2">
      <c r="A108" s="55"/>
      <c r="B108" s="56"/>
      <c r="C108" s="56"/>
      <c r="D108" s="56"/>
      <c r="E108" s="56"/>
      <c r="F108" s="56"/>
      <c r="G108" s="57"/>
      <c r="H108" s="57"/>
      <c r="I108" s="56"/>
      <c r="J108" s="56"/>
      <c r="K108" s="56"/>
      <c r="L108" s="56"/>
      <c r="M108" s="56"/>
      <c r="N108" s="56"/>
      <c r="O108" s="56"/>
    </row>
    <row r="109" spans="1:15" x14ac:dyDescent="0.2">
      <c r="A109" s="55"/>
      <c r="B109" s="56"/>
      <c r="C109" s="56"/>
      <c r="D109" s="56"/>
      <c r="E109" s="56"/>
      <c r="F109" s="56"/>
      <c r="G109" s="57"/>
      <c r="H109" s="57"/>
      <c r="I109" s="56"/>
      <c r="J109" s="56"/>
      <c r="K109" s="56"/>
      <c r="L109" s="56"/>
      <c r="M109" s="56"/>
      <c r="N109" s="56"/>
      <c r="O109" s="56"/>
    </row>
    <row r="110" spans="1:15" x14ac:dyDescent="0.2">
      <c r="A110" s="55"/>
      <c r="B110" s="56"/>
      <c r="C110" s="56"/>
      <c r="D110" s="56"/>
      <c r="E110" s="56"/>
      <c r="F110" s="56"/>
      <c r="G110" s="57"/>
      <c r="H110" s="57"/>
      <c r="I110" s="56"/>
      <c r="J110" s="56"/>
      <c r="K110" s="56"/>
      <c r="L110" s="56"/>
      <c r="M110" s="56"/>
      <c r="N110" s="56"/>
      <c r="O110" s="56"/>
    </row>
    <row r="111" spans="1:15" x14ac:dyDescent="0.2">
      <c r="A111" s="55"/>
      <c r="B111" s="56"/>
      <c r="C111" s="56"/>
      <c r="D111" s="56"/>
      <c r="E111" s="56"/>
      <c r="F111" s="56"/>
      <c r="G111" s="57"/>
      <c r="H111" s="57"/>
      <c r="I111" s="56"/>
      <c r="J111" s="56"/>
      <c r="K111" s="56"/>
      <c r="L111" s="56"/>
      <c r="M111" s="56"/>
      <c r="N111" s="56"/>
      <c r="O111" s="56"/>
    </row>
    <row r="112" spans="1:15" x14ac:dyDescent="0.2">
      <c r="A112" s="55"/>
      <c r="B112" s="56"/>
      <c r="C112" s="56"/>
      <c r="D112" s="56"/>
      <c r="E112" s="56"/>
      <c r="F112" s="56"/>
      <c r="G112" s="57"/>
      <c r="H112" s="57"/>
      <c r="I112" s="56"/>
      <c r="J112" s="56"/>
      <c r="K112" s="56"/>
      <c r="L112" s="56"/>
      <c r="M112" s="56"/>
      <c r="N112" s="56"/>
      <c r="O112" s="56"/>
    </row>
    <row r="113" spans="1:15" x14ac:dyDescent="0.2">
      <c r="A113" s="55"/>
      <c r="B113" s="56"/>
      <c r="C113" s="56"/>
      <c r="D113" s="56"/>
      <c r="E113" s="56"/>
      <c r="F113" s="56"/>
      <c r="G113" s="57"/>
      <c r="H113" s="57"/>
      <c r="I113" s="56"/>
      <c r="J113" s="56"/>
      <c r="K113" s="56"/>
      <c r="L113" s="56"/>
      <c r="M113" s="56"/>
      <c r="N113" s="56"/>
      <c r="O113" s="56"/>
    </row>
  </sheetData>
  <mergeCells count="3">
    <mergeCell ref="A1:O6"/>
    <mergeCell ref="A7:O7"/>
    <mergeCell ref="A8:O8"/>
  </mergeCells>
  <printOptions horizontalCentered="1"/>
  <pageMargins left="0" right="0" top="0.39370078740157483" bottom="0.39370078740157483" header="0" footer="0"/>
  <pageSetup paperSize="9" scale="90" firstPageNumber="0" fitToHeight="2" orientation="portrait" horizontalDpi="300" verticalDpi="300" r:id="rId1"/>
  <headerFooter>
    <oddHeader>&amp;C&amp;"Times New Roman,Normal"&amp;12&amp;A</oddHeader>
    <oddFooter>&amp;C
Diretoria Geral do  HCN&amp;RPágina &amp;P de &amp;N</oddFooter>
  </headerFooter>
  <rowBreaks count="1" manualBreakCount="1">
    <brk id="63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ECA81CAE9DC34B9814631C031A7C65" ma:contentTypeVersion="11" ma:contentTypeDescription="Crie um novo documento." ma:contentTypeScope="" ma:versionID="3ef33c654f18f8928136de540beea60e">
  <xsd:schema xmlns:xsd="http://www.w3.org/2001/XMLSchema" xmlns:xs="http://www.w3.org/2001/XMLSchema" xmlns:p="http://schemas.microsoft.com/office/2006/metadata/properties" xmlns:ns2="2b11386b-8f3d-4616-955c-813d9becafba" xmlns:ns3="da060235-b8f0-4fc1-a103-13825ee04cb5" targetNamespace="http://schemas.microsoft.com/office/2006/metadata/properties" ma:root="true" ma:fieldsID="6382e9d430b43e795bd1ec9ae609d664" ns2:_="" ns3:_="">
    <xsd:import namespace="2b11386b-8f3d-4616-955c-813d9becafba"/>
    <xsd:import namespace="da060235-b8f0-4fc1-a103-13825ee04c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1386b-8f3d-4616-955c-813d9becaf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60235-b8f0-4fc1-a103-13825ee04c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9BFF6E-5362-4E0C-B38C-41C080998B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11386b-8f3d-4616-955c-813d9becafba"/>
    <ds:schemaRef ds:uri="da060235-b8f0-4fc1-a103-13825ee04c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F22160-6EB3-4B98-97B5-993CECD386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Produção</vt:lpstr>
      <vt:lpstr>Produção!Area_de_impressao</vt:lpstr>
      <vt:lpstr>Produção!Titulos_de_impressao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IMED EBER</dc:creator>
  <cp:keywords/>
  <dc:description/>
  <cp:lastModifiedBy>Administrativo</cp:lastModifiedBy>
  <cp:revision/>
  <dcterms:created xsi:type="dcterms:W3CDTF">2022-07-08T12:07:50Z</dcterms:created>
  <dcterms:modified xsi:type="dcterms:W3CDTF">2022-07-13T16:54:38Z</dcterms:modified>
  <cp:category/>
  <cp:contentStatus/>
</cp:coreProperties>
</file>